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Сп3" sheetId="4" r:id="rId4"/>
    <sheet name="3стр1" sheetId="5" r:id="rId5"/>
    <sheet name="3стр2" sheetId="6" r:id="rId6"/>
    <sheet name="Сп2" sheetId="7" r:id="rId7"/>
    <sheet name="2" sheetId="8" r:id="rId8"/>
    <sheet name="Сп1" sheetId="9" r:id="rId9"/>
    <sheet name="1стр1" sheetId="10" r:id="rId10"/>
    <sheet name="1стр2" sheetId="11" r:id="rId11"/>
    <sheet name="СпК" sheetId="12" r:id="rId12"/>
    <sheet name="Кстр1" sheetId="13" r:id="rId13"/>
    <sheet name="Кстр2" sheetId="14" r:id="rId14"/>
    <sheet name="СпМ" sheetId="15" r:id="rId15"/>
    <sheet name="Мстр1" sheetId="16" r:id="rId16"/>
    <sheet name="Мстр2" sheetId="17" r:id="rId17"/>
  </sheets>
  <definedNames>
    <definedName name="_xlnm.Print_Area" localSheetId="9">'1стр1'!$A$1:$G$75</definedName>
    <definedName name="_xlnm.Print_Area" localSheetId="10">'1стр2'!$A$1:$K$76</definedName>
    <definedName name="_xlnm.Print_Area" localSheetId="7">'2'!$A$1:$J$71</definedName>
    <definedName name="_xlnm.Print_Area" localSheetId="4">'3стр1'!$A$1:$G$75</definedName>
    <definedName name="_xlnm.Print_Area" localSheetId="5">'3стр2'!$A$1:$K$76</definedName>
    <definedName name="_xlnm.Print_Area" localSheetId="1">'4стр1'!$A$1:$G$75</definedName>
    <definedName name="_xlnm.Print_Area" localSheetId="2">'4стр2'!$A$1:$K$76</definedName>
    <definedName name="_xlnm.Print_Area" localSheetId="12">'Кстр1'!$A$1:$G$75</definedName>
    <definedName name="_xlnm.Print_Area" localSheetId="13">'Кстр2'!$A$1:$K$76</definedName>
    <definedName name="_xlnm.Print_Area" localSheetId="15">'Мстр1'!$A$1:$G$75</definedName>
    <definedName name="_xlnm.Print_Area" localSheetId="16">'Мстр2'!$A$1:$K$76</definedName>
    <definedName name="_xlnm.Print_Area" localSheetId="8">'Сп1'!$A$1:$I$64</definedName>
    <definedName name="_xlnm.Print_Area" localSheetId="6">'Сп2'!$A$1:$I$64</definedName>
    <definedName name="_xlnm.Print_Area" localSheetId="3">'Сп3'!$A$1:$I$64</definedName>
    <definedName name="_xlnm.Print_Area" localSheetId="0">'Сп4'!$A$1:$I$64</definedName>
    <definedName name="_xlnm.Print_Area" localSheetId="11">'СпК'!$A$1:$I$64</definedName>
    <definedName name="_xlnm.Print_Area" localSheetId="14">'СпМ'!$A$1:$I$64</definedName>
  </definedNames>
  <calcPr fullCalcOnLoad="1" refMode="R1C1"/>
</workbook>
</file>

<file path=xl/sharedStrings.xml><?xml version="1.0" encoding="utf-8"?>
<sst xmlns="http://schemas.openxmlformats.org/spreadsheetml/2006/main" count="1022" uniqueCount="134">
  <si>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</si>
  <si>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</si>
  <si>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</si>
  <si>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</si>
  <si>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</si>
  <si>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</si>
  <si>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</si>
  <si>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</si>
  <si>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</si>
  <si>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</si>
  <si>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</si>
  <si>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</si>
  <si>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</si>
  <si>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</si>
  <si>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</si>
  <si>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</si>
  <si>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</si>
  <si>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</si>
  <si>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</si>
  <si>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</si>
  <si>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</si>
  <si>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</si>
  <si>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</si>
  <si>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</si>
  <si>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</si>
  <si>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</si>
  <si>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</si>
  <si>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</si>
  <si>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</si>
  <si>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</si>
  <si>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</si>
  <si>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</si>
  <si>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</si>
  <si>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</si>
  <si>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Яковлев Михаил</t>
  </si>
  <si>
    <t>Аристов Александр</t>
  </si>
  <si>
    <t>Аббасов Рустамхон</t>
  </si>
  <si>
    <t>Срумов Антон</t>
  </si>
  <si>
    <t>Ахтемзянов Рустам</t>
  </si>
  <si>
    <t>Урманов Артур</t>
  </si>
  <si>
    <t>Исмайлов Азат</t>
  </si>
  <si>
    <t>Сафиуллин Азат</t>
  </si>
  <si>
    <t>Валеев Риф</t>
  </si>
  <si>
    <t>Санейко Дмитрий</t>
  </si>
  <si>
    <t>Максютов Азат</t>
  </si>
  <si>
    <t>Шариков Сергей</t>
  </si>
  <si>
    <t>Харламов Руслан</t>
  </si>
  <si>
    <t>Шапошников Александр</t>
  </si>
  <si>
    <t>Шарипов Вадим</t>
  </si>
  <si>
    <t>Шакиров Ильяс</t>
  </si>
  <si>
    <t>Уткулов Ринат</t>
  </si>
  <si>
    <t>Мазурин Викентий</t>
  </si>
  <si>
    <t>Хабиров Марс</t>
  </si>
  <si>
    <t>Семенов Юрий</t>
  </si>
  <si>
    <t>Тодрамович Александр</t>
  </si>
  <si>
    <t>Сазонов Николай</t>
  </si>
  <si>
    <t>Хубатулин Ринат</t>
  </si>
  <si>
    <t>Ким Антон</t>
  </si>
  <si>
    <t>Кузнецов Дмитрий</t>
  </si>
  <si>
    <t>Васильев Александр</t>
  </si>
  <si>
    <t>Давлетов Тимур</t>
  </si>
  <si>
    <t>Толкачев Иван</t>
  </si>
  <si>
    <t>Финал Турнира Дню Матери. 22 ноября.</t>
  </si>
  <si>
    <t>Ратникова Наталья</t>
  </si>
  <si>
    <t>Полуфинал Турнира Дню Матери. 16 ноября.</t>
  </si>
  <si>
    <t>Коробко Павел</t>
  </si>
  <si>
    <t>Баринов Владимир</t>
  </si>
  <si>
    <t>Сафиуллин Александр</t>
  </si>
  <si>
    <t>Волков Виктор</t>
  </si>
  <si>
    <t>Сальманов Линар</t>
  </si>
  <si>
    <t>Мухаметов Ришат</t>
  </si>
  <si>
    <t>Усков Сергей</t>
  </si>
  <si>
    <t>Кузнецов Владимир</t>
  </si>
  <si>
    <t>Манайчев Владимир</t>
  </si>
  <si>
    <t>Бакиров Наиль</t>
  </si>
  <si>
    <t>Полушин Сергей</t>
  </si>
  <si>
    <t>1/4 финала Турнира Дню Матери. 8 ноября.</t>
  </si>
  <si>
    <t>Халимонов Евгений</t>
  </si>
  <si>
    <t>Стародубцев Олег</t>
  </si>
  <si>
    <t>Насыров Илдар</t>
  </si>
  <si>
    <t>Ишметов Александр</t>
  </si>
  <si>
    <t>Тарараев Петр</t>
  </si>
  <si>
    <t>Волков Арнольд</t>
  </si>
  <si>
    <t>Лось Андрей</t>
  </si>
  <si>
    <t>Пермяков Никита</t>
  </si>
  <si>
    <t>Кузнецов Олег</t>
  </si>
  <si>
    <t>Могилевская Инесса</t>
  </si>
  <si>
    <t>Латыпов Аллан</t>
  </si>
  <si>
    <t>Шарафеев Тимур</t>
  </si>
  <si>
    <t>Осьмофинал Турнира Дню матери. 1 ноября.</t>
  </si>
  <si>
    <t>Нестеренко Георгий</t>
  </si>
  <si>
    <t>Губайдуллин Рафаэль</t>
  </si>
  <si>
    <t>Вахитов Шамиль</t>
  </si>
  <si>
    <t>Шаяхметов Азамат</t>
  </si>
  <si>
    <t>Саитов Эмиль</t>
  </si>
  <si>
    <t>Мурзин Рустем</t>
  </si>
  <si>
    <t>Якшимбетов Радмир</t>
  </si>
  <si>
    <t>Хубатулин Денис</t>
  </si>
  <si>
    <t>Латыпов Тимур</t>
  </si>
  <si>
    <t>1/16 финала Турнира Дню Матери. 26 октября.</t>
  </si>
  <si>
    <t>Гайнанов Азат</t>
  </si>
  <si>
    <t>Ямалетдинов Азамат</t>
  </si>
  <si>
    <t>Юлдашбаев Марат</t>
  </si>
  <si>
    <t>Мухамадеев Артур</t>
  </si>
  <si>
    <t>Лукьянова Ирина</t>
  </si>
  <si>
    <t>Григорьев Руслан</t>
  </si>
  <si>
    <t>Меркушев Александр</t>
  </si>
  <si>
    <t>Гайфуллин Роберт</t>
  </si>
  <si>
    <t>Давлетбаев Азат</t>
  </si>
  <si>
    <t>Ишмаева Юлия</t>
  </si>
  <si>
    <t>Неизвестных Игорь</t>
  </si>
  <si>
    <t>Калинович Денис</t>
  </si>
  <si>
    <t>Вафин Егор</t>
  </si>
  <si>
    <t>Рахматуллина Эмма</t>
  </si>
  <si>
    <t>Ключников Артем</t>
  </si>
  <si>
    <t>Бортко Вячеслав</t>
  </si>
  <si>
    <t>Коновалов Александр</t>
  </si>
  <si>
    <t>1/32 финала Турнира Дню Матери. 18 октября.</t>
  </si>
  <si>
    <t>Файзуллин Тимур</t>
  </si>
  <si>
    <t>Набиуллина Светлана</t>
  </si>
  <si>
    <t>Гордеев Андрей</t>
  </si>
  <si>
    <t>Шайхутдинов Артур</t>
  </si>
  <si>
    <t>Корнилов Руслан</t>
  </si>
  <si>
    <t>Перска Эрман</t>
  </si>
  <si>
    <t>Мисник Сергей</t>
  </si>
  <si>
    <t>Рафиков Венер</t>
  </si>
  <si>
    <t>Латыпов Артур</t>
  </si>
  <si>
    <t>Макаров Никита</t>
  </si>
  <si>
    <t>Исмагилов Эрик</t>
  </si>
  <si>
    <t>Бурангулов Радмир</t>
  </si>
  <si>
    <t>Ибраев Эмиль</t>
  </si>
  <si>
    <t>Бабчук Владимир</t>
  </si>
  <si>
    <t>Соловьев Никита</t>
  </si>
  <si>
    <t>Денисов Александр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</si>
</sst>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87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116</v>
      </c>
      <c r="B2" s="27"/>
      <c r="C2" s="29" t="s">
        <v>117</v>
      </c>
      <c r="D2" s="27"/>
      <c r="E2" s="27"/>
      <c r="F2" s="27"/>
      <c r="G2" s="27"/>
      <c r="H2" s="27"/>
      <c r="I2" s="27"/>
    </row>
    <row r="3" spans="1:9" ht="18">
      <c r="A3" s="23" t="s">
        <v>102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96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118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93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119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120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105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121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97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110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122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123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124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125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112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126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114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127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128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129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130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111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131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115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133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Сп1!C1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Сп1!C2</f>
        <v>1/4 финала Турнира Дню Матери. 8 ноября.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Сп1!A1</f>
        <v>Кузнецов Дмитрий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58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Сп1!A32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58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Сп1!A17</f>
        <v>Могилевская Инесса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85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Сп1!A16</f>
        <v>Кузнецов Олег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71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Сп1!A9</f>
        <v>Усков Сергей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71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Сп1!A24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71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Сп1!A25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73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Сп1!A8</f>
        <v>Манайчев Владимир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71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Сп1!A5</f>
        <v>Насыров Илдар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79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Сп1!A28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79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Сп1!A21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82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Сп1!A12</f>
        <v>Волков Арнольд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79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Сп1!A13</f>
        <v>Толкачев Иван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61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Сп1!A20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78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Сп1!A29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78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Сп1!A4</f>
        <v>Стародубцев Олег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65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Сп1!A3</f>
        <v>Халимонов Евгений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77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Сп1!A30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77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Сп1!A19</f>
        <v>Шарафеев Тимур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83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Сп1!A14</f>
        <v>Лось Андрей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75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Сп1!A11</f>
        <v>Тарараев Петр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81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Сп1!A22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75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Сп1!A27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75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Сп1!A6</f>
        <v>Полушин Сергей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65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Сп1!A7</f>
        <v>Ишметов Александр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80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Сп1!A26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69</v>
      </c>
      <c r="E55" s="11"/>
      <c r="F55" s="18">
        <v>-31</v>
      </c>
      <c r="G55" s="6" t="str">
        <f>IF(G35=F19,F51,IF(G35=F51,F19,0))</f>
        <v>Усков Сергей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Сп1!A23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69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Сп1!A10</f>
        <v>Сальманов Линар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65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Сп1!A15</f>
        <v>Пермяков Никита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84</v>
      </c>
      <c r="D61" s="11"/>
      <c r="E61" s="4">
        <v>-58</v>
      </c>
      <c r="F61" s="6" t="str">
        <f>IF(1стр2!H14=1стр2!G10,1стр2!G18,IF(1стр2!H14=1стр2!G18,1стр2!G10,0))</f>
        <v>Полушин Сергей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Сп1!A18</f>
        <v>Латыпов Аллан</v>
      </c>
      <c r="C62" s="11"/>
      <c r="D62" s="11"/>
      <c r="E62" s="5"/>
      <c r="F62" s="7">
        <v>61</v>
      </c>
      <c r="G62" s="8" t="s">
        <v>75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65</v>
      </c>
      <c r="E63" s="4">
        <v>-59</v>
      </c>
      <c r="F63" s="10" t="str">
        <f>IF(1стр2!H30=1стр2!G26,1стр2!G34,IF(1стр2!H30=1стр2!G34,1стр2!G26,0))</f>
        <v>Насыров Илдар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Сп1!A31</f>
        <v>нет</v>
      </c>
      <c r="C64" s="11"/>
      <c r="D64" s="5"/>
      <c r="E64" s="5"/>
      <c r="F64" s="4">
        <v>-61</v>
      </c>
      <c r="G64" s="6" t="str">
        <f>IF(G62=F61,F63,IF(G62=F63,F61,0))</f>
        <v>Насыров Илдар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65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Сп1!A2</f>
        <v>Коробко Павел</v>
      </c>
      <c r="C66" s="5"/>
      <c r="D66" s="5"/>
      <c r="E66" s="4">
        <v>-56</v>
      </c>
      <c r="F66" s="6" t="str">
        <f>IF(1стр2!G10=1стр2!F6,1стр2!F14,IF(1стр2!G10=1стр2!F14,1стр2!F6,0))</f>
        <v>Лось Андрей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83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IF(1стр2!F6=1стр2!E4,1стр2!E8,IF(1стр2!F6=1стр2!E8,1стр2!E4,0))</f>
        <v>Пермяков Никита</v>
      </c>
      <c r="C68" s="5"/>
      <c r="D68" s="5"/>
      <c r="E68" s="4">
        <v>-57</v>
      </c>
      <c r="F68" s="10" t="str">
        <f>IF(1стр2!G26=1стр2!F22,1стр2!F30,IF(1стр2!G26=1стр2!F30,1стр2!F22,0))</f>
        <v>Халимонов Евгений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78</v>
      </c>
      <c r="D69" s="5"/>
      <c r="E69" s="5"/>
      <c r="F69" s="4">
        <v>-62</v>
      </c>
      <c r="G69" s="6" t="str">
        <f>IF(G67=F66,F68,IF(G67=F68,F66,0))</f>
        <v>Халимонов Евгений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IF(1стр2!F14=1стр2!E12,1стр2!E16,IF(1стр2!F14=1стр2!E16,1стр2!E12,0))</f>
        <v>Стародубцев Олег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78</v>
      </c>
      <c r="E71" s="4">
        <v>-63</v>
      </c>
      <c r="F71" s="6" t="str">
        <f>IF(C69=B68,B70,IF(C69=B70,B68,0))</f>
        <v>Пермяков Никита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IF(1стр2!F22=1стр2!E20,1стр2!E24,IF(1стр2!F22=1стр2!E24,1стр2!E20,0))</f>
        <v>Волков Арнольд</v>
      </c>
      <c r="C72" s="11"/>
      <c r="D72" s="17" t="s">
        <v>6</v>
      </c>
      <c r="E72" s="5"/>
      <c r="F72" s="7">
        <v>66</v>
      </c>
      <c r="G72" s="8" t="s">
        <v>84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85</v>
      </c>
      <c r="D73" s="20"/>
      <c r="E73" s="4">
        <v>-64</v>
      </c>
      <c r="F73" s="10" t="str">
        <f>IF(C73=B72,B74,IF(C73=B74,B72,0))</f>
        <v>Волков Арнольд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IF(1стр2!F30=1стр2!E28,1стр2!E32,IF(1стр2!F30=1стр2!E32,1стр2!E28,0))</f>
        <v>Кузнецов Олег</v>
      </c>
      <c r="C74" s="4">
        <v>-65</v>
      </c>
      <c r="D74" s="6" t="str">
        <f>IF(D71=C69,C73,IF(D71=C73,C69,0))</f>
        <v>Кузнецов Олег</v>
      </c>
      <c r="E74" s="5"/>
      <c r="F74" s="4">
        <v>-66</v>
      </c>
      <c r="G74" s="6" t="str">
        <f>IF(G72=F71,F73,IF(G72=F73,F71,0))</f>
        <v>Волков Арнольд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Сп1!C1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Сп1!C2</f>
        <v>1/4 финала Турнира Дню Матери. 8 ноября.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IF(1стр1!C5=1стр1!B4,1стр1!B6,IF(1стр1!C5=1стр1!B6,1стр1!B4,0))</f>
        <v>нет</v>
      </c>
      <c r="C4" s="5"/>
      <c r="D4" s="4">
        <v>-25</v>
      </c>
      <c r="E4" s="6" t="str">
        <f>IF(1стр1!E11=1стр1!D7,1стр1!D15,IF(1стр1!E11=1стр1!D15,1стр1!D7,0))</f>
        <v>Кузнецов Дмитрий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IF(1стр1!C9=1стр1!B8,1стр1!B10,IF(1стр1!C9=1стр1!B10,1стр1!B8,0))</f>
        <v>Могилевская Инесса</v>
      </c>
      <c r="C6" s="7">
        <v>40</v>
      </c>
      <c r="D6" s="14" t="s">
        <v>84</v>
      </c>
      <c r="E6" s="7">
        <v>52</v>
      </c>
      <c r="F6" s="14" t="s">
        <v>58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IF(1стр1!D63=1стр1!C61,1стр1!C65,IF(1стр1!D63=1стр1!C65,1стр1!C61,0))</f>
        <v>Пермяков Никита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IF(1стр1!C13=1стр1!B12,1стр1!B14,IF(1стр1!C13=1стр1!B14,1стр1!B12,0))</f>
        <v>нет</v>
      </c>
      <c r="C8" s="5"/>
      <c r="D8" s="7">
        <v>48</v>
      </c>
      <c r="E8" s="21" t="s">
        <v>84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IF(1стр1!C17=1стр1!B16,1стр1!B18,IF(1стр1!C17=1стр1!B18,1стр1!B16,0))</f>
        <v>нет</v>
      </c>
      <c r="C10" s="7">
        <v>41</v>
      </c>
      <c r="D10" s="21" t="s">
        <v>80</v>
      </c>
      <c r="E10" s="15"/>
      <c r="F10" s="7">
        <v>56</v>
      </c>
      <c r="G10" s="14" t="s">
        <v>58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IF(1стр1!D55=1стр1!C53,1стр1!C57,IF(1стр1!D55=1стр1!C57,1стр1!C53,0))</f>
        <v>Ишметов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IF(1стр1!C21=1стр1!B20,1стр1!B22,IF(1стр1!C21=1стр1!B22,1стр1!B20,0))</f>
        <v>нет</v>
      </c>
      <c r="C12" s="5"/>
      <c r="D12" s="4">
        <v>-26</v>
      </c>
      <c r="E12" s="6" t="str">
        <f>IF(1стр1!E27=1стр1!D23,1стр1!D31,IF(1стр1!E27=1стр1!D31,1стр1!D23,0))</f>
        <v>Стародубцев Олег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IF(1стр1!C25=1стр1!B24,1стр1!B26,IF(1стр1!C25=1стр1!B26,1стр1!B24,0))</f>
        <v>нет</v>
      </c>
      <c r="C14" s="7">
        <v>42</v>
      </c>
      <c r="D14" s="14" t="s">
        <v>81</v>
      </c>
      <c r="E14" s="7">
        <v>53</v>
      </c>
      <c r="F14" s="21" t="s">
        <v>83</v>
      </c>
      <c r="G14" s="7">
        <v>58</v>
      </c>
      <c r="H14" s="14" t="s">
        <v>58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IF(1стр1!D47=1стр1!C45,1стр1!C49,IF(1стр1!D47=1стр1!C49,1стр1!C45,0))</f>
        <v>Тарараев Петр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IF(1стр1!C29=1стр1!B28,1стр1!B30,IF(1стр1!C29=1стр1!B30,1стр1!B28,0))</f>
        <v>нет</v>
      </c>
      <c r="C16" s="5"/>
      <c r="D16" s="7">
        <v>49</v>
      </c>
      <c r="E16" s="21" t="s">
        <v>83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IF(1стр1!C33=1стр1!B32,1стр1!B34,IF(1стр1!C33=1стр1!B34,1стр1!B32,0))</f>
        <v>нет</v>
      </c>
      <c r="C18" s="7">
        <v>43</v>
      </c>
      <c r="D18" s="21" t="s">
        <v>83</v>
      </c>
      <c r="E18" s="15"/>
      <c r="F18" s="4">
        <v>-30</v>
      </c>
      <c r="G18" s="10" t="str">
        <f>IF(1стр1!F51=1стр1!E43,1стр1!E59,IF(1стр1!F51=1стр1!E59,1стр1!E43,0))</f>
        <v>Полушин Сергей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IF(1стр1!D39=1стр1!C37,1стр1!C41,IF(1стр1!D39=1стр1!C41,1стр1!C37,0))</f>
        <v>Лось Андрей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IF(1стр1!C37=1стр1!B36,1стр1!B38,IF(1стр1!C37=1стр1!B38,1стр1!B36,0))</f>
        <v>нет</v>
      </c>
      <c r="C20" s="5"/>
      <c r="D20" s="4">
        <v>-27</v>
      </c>
      <c r="E20" s="6" t="str">
        <f>IF(1стр1!E43=1стр1!D39,1стр1!D47,IF(1стр1!E43=1стр1!D47,1стр1!D39,0))</f>
        <v>Халимонов Евгений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88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IF(1стр1!C41=1стр1!B40,1стр1!B42,IF(1стр1!C41=1стр1!B42,1стр1!B40,0))</f>
        <v>Шарафеев Тимур</v>
      </c>
      <c r="C22" s="7">
        <v>44</v>
      </c>
      <c r="D22" s="14" t="s">
        <v>61</v>
      </c>
      <c r="E22" s="7">
        <v>54</v>
      </c>
      <c r="F22" s="14" t="s">
        <v>77</v>
      </c>
      <c r="G22" s="15"/>
      <c r="H22" s="7">
        <v>60</v>
      </c>
      <c r="I22" s="26" t="s">
        <v>69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IF(1стр1!D31=1стр1!C29,1стр1!C33,IF(1стр1!D31=1стр1!C33,1стр1!C29,0))</f>
        <v>Толкачев Иван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IF(1стр1!C45=1стр1!B44,1стр1!B46,IF(1стр1!C45=1стр1!B46,1стр1!B44,0))</f>
        <v>нет</v>
      </c>
      <c r="C24" s="5"/>
      <c r="D24" s="7">
        <v>50</v>
      </c>
      <c r="E24" s="21" t="s">
        <v>82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IF(1стр1!C49=1стр1!B48,1стр1!B50,IF(1стр1!C49=1стр1!B50,1стр1!B48,0))</f>
        <v>нет</v>
      </c>
      <c r="C26" s="7">
        <v>45</v>
      </c>
      <c r="D26" s="21" t="s">
        <v>82</v>
      </c>
      <c r="E26" s="15"/>
      <c r="F26" s="7">
        <v>57</v>
      </c>
      <c r="G26" s="14" t="s">
        <v>69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IF(1стр1!D23=1стр1!C21,1стр1!C25,IF(1стр1!D23=1стр1!C25,1стр1!C21,0))</f>
        <v>Волков Арнольд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IF(1стр1!C53=1стр1!B52,1стр1!B54,IF(1стр1!C53=1стр1!B54,1стр1!B52,0))</f>
        <v>нет</v>
      </c>
      <c r="C28" s="5"/>
      <c r="D28" s="4">
        <v>-28</v>
      </c>
      <c r="E28" s="6" t="str">
        <f>IF(1стр1!E59=1стр1!D55,1стр1!D63,IF(1стр1!E59=1стр1!D63,1стр1!D55,0))</f>
        <v>Сальманов Линар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IF(1стр1!C57=1стр1!B56,1стр1!B58,IF(1стр1!C57=1стр1!B58,1стр1!B56,0))</f>
        <v>нет</v>
      </c>
      <c r="C30" s="7">
        <v>46</v>
      </c>
      <c r="D30" s="14" t="s">
        <v>73</v>
      </c>
      <c r="E30" s="7">
        <v>55</v>
      </c>
      <c r="F30" s="21" t="s">
        <v>69</v>
      </c>
      <c r="G30" s="7">
        <v>59</v>
      </c>
      <c r="H30" s="21" t="s">
        <v>69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IF(1стр1!D15=1стр1!C13,1стр1!C17,IF(1стр1!D15=1стр1!C17,1стр1!C13,0))</f>
        <v>Манайчев Владимир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IF(1стр1!C61=1стр1!B60,1стр1!B62,IF(1стр1!C61=1стр1!B62,1стр1!B60,0))</f>
        <v>Латыпов Аллан</v>
      </c>
      <c r="C32" s="5"/>
      <c r="D32" s="7">
        <v>51</v>
      </c>
      <c r="E32" s="21" t="s">
        <v>85</v>
      </c>
      <c r="F32" s="5"/>
      <c r="G32" s="11"/>
      <c r="H32" s="4">
        <v>-60</v>
      </c>
      <c r="I32" s="32" t="str">
        <f>IF(I22=H14,H30,IF(I22=H30,H14,0))</f>
        <v>Кузнецов Дмитрий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87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IF(1стр1!C65=1стр1!B64,1стр1!B66,IF(1стр1!C65=1стр1!B66,1стр1!B64,0))</f>
        <v>нет</v>
      </c>
      <c r="C34" s="7">
        <v>47</v>
      </c>
      <c r="D34" s="21" t="s">
        <v>85</v>
      </c>
      <c r="E34" s="15"/>
      <c r="F34" s="4">
        <v>-29</v>
      </c>
      <c r="G34" s="10" t="str">
        <f>IF(1стр1!F19=1стр1!E11,1стр1!E27,IF(1стр1!F19=1стр1!E27,1стр1!E11,0))</f>
        <v>Насыров Илдар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IF(1стр1!D7=1стр1!C5,1стр1!C9,IF(1стр1!D7=1стр1!C9,1стр1!C5,0))</f>
        <v>Кузнецов Олег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Могилевская Инесса</v>
      </c>
      <c r="C37" s="5"/>
      <c r="D37" s="5"/>
      <c r="E37" s="5"/>
      <c r="F37" s="4">
        <v>-48</v>
      </c>
      <c r="G37" s="6" t="str">
        <f>IF(E8=D6,D10,IF(E8=D10,D6,0))</f>
        <v>Ишметов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86</v>
      </c>
      <c r="D38" s="5"/>
      <c r="E38" s="5"/>
      <c r="F38" s="5"/>
      <c r="G38" s="7">
        <v>67</v>
      </c>
      <c r="H38" s="14" t="s">
        <v>81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Тарараев Петр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86</v>
      </c>
      <c r="E40" s="5"/>
      <c r="F40" s="5"/>
      <c r="G40" s="5"/>
      <c r="H40" s="7">
        <v>69</v>
      </c>
      <c r="I40" s="25" t="s">
        <v>81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Толкачев Иван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73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Манайчев Владимир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88</v>
      </c>
      <c r="F44" s="5"/>
      <c r="G44" s="5"/>
      <c r="H44" s="4">
        <v>-69</v>
      </c>
      <c r="I44" s="6" t="str">
        <f>IF(I40=H38,H42,IF(I40=H42,H38,0))</f>
        <v>Манайчев Владимир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Шарафеев Тимур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Ишметов Александр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88</v>
      </c>
      <c r="D46" s="11"/>
      <c r="E46" s="5"/>
      <c r="F46" s="5"/>
      <c r="G46" s="5"/>
      <c r="H46" s="7">
        <v>70</v>
      </c>
      <c r="I46" s="26" t="s">
        <v>61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Толкачев Иван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88</v>
      </c>
      <c r="E48" s="5"/>
      <c r="F48" s="5"/>
      <c r="G48" s="5"/>
      <c r="H48" s="4">
        <v>-70</v>
      </c>
      <c r="I48" s="6" t="str">
        <f>IF(I46=H45,H47,IF(I46=H47,H45,0))</f>
        <v>Ишметов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87</v>
      </c>
      <c r="D50" s="4">
        <v>-77</v>
      </c>
      <c r="E50" s="6" t="str">
        <f>IF(E44=D40,D48,IF(E44=D48,D40,0))</f>
        <v>Могилевская Инесса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Латыпов Аллан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87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Латыпов Аллан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40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63</v>
      </c>
      <c r="B2" s="27"/>
      <c r="C2" s="29" t="s">
        <v>64</v>
      </c>
      <c r="D2" s="27"/>
      <c r="E2" s="27"/>
      <c r="F2" s="27"/>
      <c r="G2" s="27"/>
      <c r="H2" s="27"/>
      <c r="I2" s="27"/>
    </row>
    <row r="3" spans="1:9" ht="18">
      <c r="A3" s="23" t="s">
        <v>48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49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50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65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54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66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67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68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58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69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70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71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60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72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73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74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75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СпК!C1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СпК!C2</f>
        <v>Полуфинал Турнира Дню Матери. 16 ноября.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Исмайлов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40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40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Манайчев Владимир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72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Кузнецов Владимир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40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Сафиуллин Александр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67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67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66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Баринов Владимир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40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Уткулов Ринат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50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50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69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Сальманов Линар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50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Мухаметов Ришат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70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49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49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Шакиров Ильяс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Шарипов Вадим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48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48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Полушин Сергей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75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Усков Сергей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48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Кузнецов Дмитрий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58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65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65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Коробко Павел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63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Тодрамович Александр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54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54</v>
      </c>
      <c r="E55" s="11"/>
      <c r="F55" s="18">
        <v>-31</v>
      </c>
      <c r="G55" s="6" t="str">
        <f>IF(G35=F19,F51,IF(G35=F51,F19,0))</f>
        <v>Ратникова Наталья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68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Волков Виктор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63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Давлетов Тимур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74</v>
      </c>
      <c r="D61" s="11"/>
      <c r="E61" s="4">
        <v>-58</v>
      </c>
      <c r="F61" s="6" t="str">
        <f>IF(Кстр2!H14=Кстр2!G10,Кстр2!G18,IF(Кстр2!H14=Кстр2!G18,Кстр2!G10,0))</f>
        <v>Шарипов Вадим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Бакиров Наиль</v>
      </c>
      <c r="C62" s="11"/>
      <c r="D62" s="11"/>
      <c r="E62" s="5"/>
      <c r="F62" s="7">
        <v>61</v>
      </c>
      <c r="G62" s="8" t="s">
        <v>48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63</v>
      </c>
      <c r="E63" s="4">
        <v>-59</v>
      </c>
      <c r="F63" s="10" t="str">
        <f>IF(Кстр2!H30=Кстр2!G26,Кстр2!G34,IF(Кстр2!H30=Кстр2!G34,Кстр2!G26,0))</f>
        <v>Коробко Павел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Коробко Павел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63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Ратникова Наталья</v>
      </c>
      <c r="C66" s="5"/>
      <c r="D66" s="5"/>
      <c r="E66" s="4">
        <v>-56</v>
      </c>
      <c r="F66" s="6" t="str">
        <f>IF(Кстр2!G10=Кстр2!F6,Кстр2!F14,IF(Кстр2!G10=Кстр2!F14,Кстр2!F6,0))</f>
        <v>Бакиров Наиль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72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Сафиуллин Александр</v>
      </c>
      <c r="C68" s="5"/>
      <c r="D68" s="5"/>
      <c r="E68" s="4">
        <v>-57</v>
      </c>
      <c r="F68" s="10" t="str">
        <f>IF(Кстр2!G26=Кстр2!F22,Кстр2!F30,IF(Кстр2!G26=Кстр2!F30,Кстр2!F22,0))</f>
        <v>Кузнецов Владимир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58</v>
      </c>
      <c r="D69" s="5"/>
      <c r="E69" s="5"/>
      <c r="F69" s="4">
        <v>-62</v>
      </c>
      <c r="G69" s="6" t="str">
        <f>IF(G67=F66,F68,IF(G67=F68,F66,0))</f>
        <v>Бакиров Наиль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Кузнецов Дмитрий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54</v>
      </c>
      <c r="E71" s="4">
        <v>-63</v>
      </c>
      <c r="F71" s="6" t="str">
        <f>IF(C69=B68,B70,IF(C69=B70,B68,0))</f>
        <v>Сафиуллин Александр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Мухаметов Ришат</v>
      </c>
      <c r="C72" s="11"/>
      <c r="D72" s="17" t="s">
        <v>6</v>
      </c>
      <c r="E72" s="5"/>
      <c r="F72" s="7">
        <v>66</v>
      </c>
      <c r="G72" s="8" t="s">
        <v>70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54</v>
      </c>
      <c r="D73" s="20"/>
      <c r="E73" s="4">
        <v>-64</v>
      </c>
      <c r="F73" s="10" t="str">
        <f>IF(C73=B72,B74,IF(C73=B74,B72,0))</f>
        <v>Мухаметов Ришат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Тодрамович Александр</v>
      </c>
      <c r="C74" s="4">
        <v>-65</v>
      </c>
      <c r="D74" s="6" t="str">
        <f>IF(D71=C69,C73,IF(D71=C73,C69,0))</f>
        <v>Кузнецов Дмитрий</v>
      </c>
      <c r="E74" s="5"/>
      <c r="F74" s="4">
        <v>-66</v>
      </c>
      <c r="G74" s="6" t="str">
        <f>IF(G72=F71,F73,IF(G72=F73,F71,0))</f>
        <v>Сафиуллин Александр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СпК!C1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СпК!C2</f>
        <v>Полуфинал Турнира Дню Матери. 16 ноября.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Сафиуллин Александр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Манайчев Владимир</v>
      </c>
      <c r="C6" s="7">
        <v>40</v>
      </c>
      <c r="D6" s="14" t="s">
        <v>74</v>
      </c>
      <c r="E6" s="7">
        <v>52</v>
      </c>
      <c r="F6" s="14" t="s">
        <v>74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Бакиров Наиль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нет</v>
      </c>
      <c r="C8" s="5"/>
      <c r="D8" s="7">
        <v>48</v>
      </c>
      <c r="E8" s="21" t="s">
        <v>74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нет</v>
      </c>
      <c r="C10" s="7">
        <v>41</v>
      </c>
      <c r="D10" s="21" t="s">
        <v>68</v>
      </c>
      <c r="E10" s="15"/>
      <c r="F10" s="7">
        <v>56</v>
      </c>
      <c r="G10" s="14" t="s">
        <v>49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Волков Виктор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Шакиров Ильяс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нет</v>
      </c>
      <c r="C14" s="7">
        <v>42</v>
      </c>
      <c r="D14" s="14" t="s">
        <v>58</v>
      </c>
      <c r="E14" s="7">
        <v>53</v>
      </c>
      <c r="F14" s="21" t="s">
        <v>49</v>
      </c>
      <c r="G14" s="7">
        <v>58</v>
      </c>
      <c r="H14" s="14" t="s">
        <v>49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Кузнецов Дмитрий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нет</v>
      </c>
      <c r="C16" s="5"/>
      <c r="D16" s="7">
        <v>49</v>
      </c>
      <c r="E16" s="21" t="s">
        <v>58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75</v>
      </c>
      <c r="E18" s="15"/>
      <c r="F18" s="4">
        <v>-30</v>
      </c>
      <c r="G18" s="10" t="str">
        <f>IF(Кстр1!F51=Кстр1!E43,Кстр1!E59,IF(Кстр1!F51=Кстр1!E59,Кстр1!E43,0))</f>
        <v>Шарипов Вадим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Полушин Сергей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Коробко Павел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71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Усков Сергей</v>
      </c>
      <c r="C22" s="7">
        <v>44</v>
      </c>
      <c r="D22" s="14" t="s">
        <v>70</v>
      </c>
      <c r="E22" s="7">
        <v>54</v>
      </c>
      <c r="F22" s="14" t="s">
        <v>65</v>
      </c>
      <c r="G22" s="15"/>
      <c r="H22" s="7">
        <v>60</v>
      </c>
      <c r="I22" s="26" t="s">
        <v>49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Мухаметов Ришат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нет</v>
      </c>
      <c r="C24" s="5"/>
      <c r="D24" s="7">
        <v>50</v>
      </c>
      <c r="E24" s="21" t="s">
        <v>70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69</v>
      </c>
      <c r="E26" s="15"/>
      <c r="F26" s="7">
        <v>57</v>
      </c>
      <c r="G26" s="14" t="s">
        <v>65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Сальманов Линар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нет</v>
      </c>
      <c r="C28" s="5"/>
      <c r="D28" s="4">
        <v>-28</v>
      </c>
      <c r="E28" s="6" t="str">
        <f>IF(Кстр1!E59=Кстр1!D55,Кстр1!D63,IF(Кстр1!E59=Кстр1!D63,Кстр1!D55,0))</f>
        <v>Тодрамович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нет</v>
      </c>
      <c r="C30" s="7">
        <v>46</v>
      </c>
      <c r="D30" s="14" t="s">
        <v>66</v>
      </c>
      <c r="E30" s="7">
        <v>55</v>
      </c>
      <c r="F30" s="21" t="s">
        <v>72</v>
      </c>
      <c r="G30" s="7">
        <v>59</v>
      </c>
      <c r="H30" s="21" t="s">
        <v>50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Баринов Владимир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Давлетов Тимур</v>
      </c>
      <c r="C32" s="5"/>
      <c r="D32" s="7">
        <v>51</v>
      </c>
      <c r="E32" s="21" t="s">
        <v>72</v>
      </c>
      <c r="F32" s="5"/>
      <c r="G32" s="11"/>
      <c r="H32" s="4">
        <v>-60</v>
      </c>
      <c r="I32" s="32" t="str">
        <f>IF(I22=H14,H30,IF(I22=H30,H14,0))</f>
        <v>Уткулов Ринат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60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72</v>
      </c>
      <c r="E34" s="15"/>
      <c r="F34" s="4">
        <v>-29</v>
      </c>
      <c r="G34" s="10" t="str">
        <f>IF(Кстр1!F19=Кстр1!E11,Кстр1!E27,IF(Кстр1!F19=Кстр1!E27,Кстр1!E11,0))</f>
        <v>Уткулов Ринат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Кузнецов Владимир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Манайчев Владимир</v>
      </c>
      <c r="C37" s="5"/>
      <c r="D37" s="5"/>
      <c r="E37" s="5"/>
      <c r="F37" s="4">
        <v>-48</v>
      </c>
      <c r="G37" s="6" t="str">
        <f>IF(E8=D6,D10,IF(E8=D10,D6,0))</f>
        <v>Волков Виктор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73</v>
      </c>
      <c r="D38" s="5"/>
      <c r="E38" s="5"/>
      <c r="F38" s="5"/>
      <c r="G38" s="7">
        <v>67</v>
      </c>
      <c r="H38" s="14" t="s">
        <v>75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Полушин Сергей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73</v>
      </c>
      <c r="E40" s="5"/>
      <c r="F40" s="5"/>
      <c r="G40" s="5"/>
      <c r="H40" s="7">
        <v>69</v>
      </c>
      <c r="I40" s="25" t="s">
        <v>75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Сальманов Линар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66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Баринов Владимир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73</v>
      </c>
      <c r="F44" s="5"/>
      <c r="G44" s="5"/>
      <c r="H44" s="4">
        <v>-69</v>
      </c>
      <c r="I44" s="6" t="str">
        <f>IF(I40=H38,H42,IF(I40=H42,H38,0))</f>
        <v>Баринов Владимир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Усков Сергей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Волков Виктор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71</v>
      </c>
      <c r="D46" s="11"/>
      <c r="E46" s="5"/>
      <c r="F46" s="5"/>
      <c r="G46" s="5"/>
      <c r="H46" s="7">
        <v>70</v>
      </c>
      <c r="I46" s="26" t="s">
        <v>68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Сальманов Линар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71</v>
      </c>
      <c r="E48" s="5"/>
      <c r="F48" s="5"/>
      <c r="G48" s="5"/>
      <c r="H48" s="4">
        <v>-70</v>
      </c>
      <c r="I48" s="6" t="str">
        <f>IF(I46=H45,H47,IF(I46=H47,H45,0))</f>
        <v>Сальманов Линар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60</v>
      </c>
      <c r="D50" s="4">
        <v>-77</v>
      </c>
      <c r="E50" s="6" t="str">
        <f>IF(E44=D40,D48,IF(E44=D48,D40,0))</f>
        <v>Усков Сергей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Давлетов Тимур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60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Давлетов Тимур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62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60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61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СпМ!C2</f>
        <v>Финал Турнира Дню Матери. 22 ноября.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Уткулов Ринат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Шакиров Ильяс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Валеев Риф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Ким Антон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Кузнецов Дмитрий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Сафиуллин Азат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Ахтемзянов Рустам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Толкачев Иван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Тодрамович Александр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Шариков Сергей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Харламов Руслан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Семенов Юрий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Срумов Антон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Аббасов Рустамхон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47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Хабиров Марс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Шапошников Александр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47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Максютов Азат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Сазонов Николай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44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Давлетов Тимур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Урманов Артур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Исмайлов Азат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Васильев Александр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Аристов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Хубатулин Ринат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Санейко Дмитрий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Шарипов Вадим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IF(Мстр2!H14=Мстр2!G10,Мстр2!G18,IF(Мстр2!H14=Мстр2!G18,Мстр2!G10,0))</f>
        <v>Шапошников Александр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Мазурин Викентий</v>
      </c>
      <c r="C62" s="11"/>
      <c r="D62" s="11"/>
      <c r="E62" s="5"/>
      <c r="F62" s="7">
        <v>61</v>
      </c>
      <c r="G62" s="8" t="s">
        <v>40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Исмайлов Азат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Шапошников Александр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Аристов Александр</v>
      </c>
      <c r="C66" s="5"/>
      <c r="D66" s="5"/>
      <c r="E66" s="4">
        <v>-56</v>
      </c>
      <c r="F66" s="6" t="str">
        <f>IF(Мстр2!G10=Мстр2!F6,Мстр2!F14,IF(Мстр2!G10=Мстр2!F14,Мстр2!F6,0))</f>
        <v>Ахтемзянов Рустам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Валеев Риф</v>
      </c>
      <c r="C68" s="5"/>
      <c r="D68" s="5"/>
      <c r="E68" s="4">
        <v>-57</v>
      </c>
      <c r="F68" s="10" t="str">
        <f>IF(Мстр2!G26=Мстр2!F22,Мстр2!F30,IF(Мстр2!G26=Мстр2!F30,Мстр2!F22,0))</f>
        <v>Шариков Сергей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39</v>
      </c>
      <c r="D69" s="5"/>
      <c r="E69" s="5"/>
      <c r="F69" s="4">
        <v>-62</v>
      </c>
      <c r="G69" s="6" t="str">
        <f>IF(G67=F66,F68,IF(G67=F68,F66,0))</f>
        <v>Ахтемзянов Рустам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Урманов Артур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39</v>
      </c>
      <c r="E71" s="4">
        <v>-63</v>
      </c>
      <c r="F71" s="6" t="str">
        <f>IF(C69=B68,B70,IF(C69=B70,B68,0))</f>
        <v>Валеев Риф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Максютов Азат</v>
      </c>
      <c r="C72" s="11"/>
      <c r="D72" s="17" t="s">
        <v>6</v>
      </c>
      <c r="E72" s="5"/>
      <c r="F72" s="7">
        <v>66</v>
      </c>
      <c r="G72" s="8" t="s">
        <v>41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44</v>
      </c>
      <c r="D73" s="20"/>
      <c r="E73" s="4">
        <v>-64</v>
      </c>
      <c r="F73" s="10" t="str">
        <f>IF(C73=B72,B74,IF(C73=B74,B72,0))</f>
        <v>Сафиуллин Азат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Сафиуллин Азат</v>
      </c>
      <c r="C74" s="4">
        <v>-65</v>
      </c>
      <c r="D74" s="6" t="str">
        <f>IF(D71=C69,C73,IF(D71=C73,C69,0))</f>
        <v>Максютов Азат</v>
      </c>
      <c r="E74" s="5"/>
      <c r="F74" s="4">
        <v>-66</v>
      </c>
      <c r="G74" s="6" t="str">
        <f>IF(G72=F71,F73,IF(G72=F73,F71,0))</f>
        <v>Валеев Риф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СпМ!C2</f>
        <v>Финал Турнира Дню Матери. 22 ноября.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Валеев Риф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Шакиров Ильяс</v>
      </c>
      <c r="C6" s="7">
        <v>40</v>
      </c>
      <c r="D6" s="14" t="s">
        <v>49</v>
      </c>
      <c r="E6" s="7">
        <v>52</v>
      </c>
      <c r="F6" s="14" t="s">
        <v>43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Шарипов Вадим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Ким Антон</v>
      </c>
      <c r="C8" s="5"/>
      <c r="D8" s="7">
        <v>48</v>
      </c>
      <c r="E8" s="21" t="s">
        <v>43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Кузнецов Дмитрий</v>
      </c>
      <c r="C10" s="7">
        <v>41</v>
      </c>
      <c r="D10" s="21" t="s">
        <v>43</v>
      </c>
      <c r="E10" s="15"/>
      <c r="F10" s="7">
        <v>56</v>
      </c>
      <c r="G10" s="14" t="s">
        <v>43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Санейко Дмитрий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Толкачев Иван</v>
      </c>
      <c r="C12" s="5"/>
      <c r="D12" s="4">
        <v>-26</v>
      </c>
      <c r="E12" s="6" t="str">
        <f>IF(Мстр1!E27=Мстр1!D23,Мстр1!D31,IF(Мстр1!E27=Мстр1!D31,Мстр1!D23,0))</f>
        <v>Ахтемзянов Рустам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Тодрамович Александр</v>
      </c>
      <c r="C14" s="7">
        <v>42</v>
      </c>
      <c r="D14" s="14" t="s">
        <v>39</v>
      </c>
      <c r="E14" s="7">
        <v>53</v>
      </c>
      <c r="F14" s="21" t="s">
        <v>38</v>
      </c>
      <c r="G14" s="7">
        <v>58</v>
      </c>
      <c r="H14" s="14" t="s">
        <v>43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Урманов Артур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Семенов Юрий</v>
      </c>
      <c r="C16" s="5"/>
      <c r="D16" s="7">
        <v>49</v>
      </c>
      <c r="E16" s="21" t="s">
        <v>39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36</v>
      </c>
      <c r="E18" s="15"/>
      <c r="F18" s="4">
        <v>-30</v>
      </c>
      <c r="G18" s="10" t="str">
        <f>IF(Мстр1!F51=Мстр1!E43,Мстр1!E59,IF(Мстр1!F51=Мстр1!E59,Мстр1!E43,0))</f>
        <v>Шапошников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Аббасов Рустамхон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Максютов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Хабиров Марс</v>
      </c>
      <c r="C22" s="7">
        <v>44</v>
      </c>
      <c r="D22" s="14" t="s">
        <v>46</v>
      </c>
      <c r="E22" s="7">
        <v>54</v>
      </c>
      <c r="F22" s="14" t="s">
        <v>45</v>
      </c>
      <c r="G22" s="15"/>
      <c r="H22" s="7">
        <v>60</v>
      </c>
      <c r="I22" s="26" t="s">
        <v>43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Харламов Руслан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Сазонов Николай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Давлетов Тимур</v>
      </c>
      <c r="C26" s="7">
        <v>45</v>
      </c>
      <c r="D26" s="21" t="s">
        <v>45</v>
      </c>
      <c r="E26" s="15"/>
      <c r="F26" s="7">
        <v>57</v>
      </c>
      <c r="G26" s="14" t="s">
        <v>40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Шариков Сергей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Васильев Александр</v>
      </c>
      <c r="C28" s="5"/>
      <c r="D28" s="4">
        <v>-28</v>
      </c>
      <c r="E28" s="6" t="str">
        <f>IF(Мстр1!E59=Мстр1!D55,Мстр1!D63,IF(Мстр1!E59=Мстр1!D63,Мстр1!D55,0))</f>
        <v>Исмайлов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Хубатулин Ринат</v>
      </c>
      <c r="C30" s="7">
        <v>46</v>
      </c>
      <c r="D30" s="14" t="s">
        <v>41</v>
      </c>
      <c r="E30" s="7">
        <v>55</v>
      </c>
      <c r="F30" s="21" t="s">
        <v>40</v>
      </c>
      <c r="G30" s="7">
        <v>59</v>
      </c>
      <c r="H30" s="21" t="s">
        <v>37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Сафиуллин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Мазурин Викентий</v>
      </c>
      <c r="C32" s="5"/>
      <c r="D32" s="7">
        <v>51</v>
      </c>
      <c r="E32" s="21" t="s">
        <v>41</v>
      </c>
      <c r="F32" s="5"/>
      <c r="G32" s="11"/>
      <c r="H32" s="4">
        <v>-60</v>
      </c>
      <c r="I32" s="32" t="str">
        <f>IF(I22=H14,H30,IF(I22=H30,H14,0))</f>
        <v>Срумов Антон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50</v>
      </c>
      <c r="E34" s="15"/>
      <c r="F34" s="4">
        <v>-29</v>
      </c>
      <c r="G34" s="10" t="str">
        <f>IF(Мстр1!F19=Мстр1!E11,Мстр1!E27,IF(Мстр1!F19=Мстр1!E27,Мстр1!E11,0))</f>
        <v>Срумов Антон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Уткулов Ринат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Шарипов Вадим</v>
      </c>
      <c r="C37" s="5"/>
      <c r="D37" s="5"/>
      <c r="E37" s="5"/>
      <c r="F37" s="4">
        <v>-48</v>
      </c>
      <c r="G37" s="6" t="str">
        <f>IF(E8=D6,D10,IF(E8=D10,D6,0))</f>
        <v>Шакиров Ильяс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57</v>
      </c>
      <c r="D38" s="5"/>
      <c r="E38" s="5"/>
      <c r="F38" s="5"/>
      <c r="G38" s="7">
        <v>67</v>
      </c>
      <c r="H38" s="14" t="s">
        <v>36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Ким Антон</v>
      </c>
      <c r="C39" s="11"/>
      <c r="D39" s="5"/>
      <c r="E39" s="5"/>
      <c r="F39" s="4">
        <v>-49</v>
      </c>
      <c r="G39" s="10" t="str">
        <f>IF(E16=D14,D18,IF(E16=D18,D14,0))</f>
        <v>Аббасов Рустамхон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57</v>
      </c>
      <c r="E40" s="5"/>
      <c r="F40" s="5"/>
      <c r="G40" s="5"/>
      <c r="H40" s="7">
        <v>69</v>
      </c>
      <c r="I40" s="25" t="s">
        <v>36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Тодрамович Александр</v>
      </c>
      <c r="C41" s="11"/>
      <c r="D41" s="11"/>
      <c r="E41" s="5"/>
      <c r="F41" s="4">
        <v>-50</v>
      </c>
      <c r="G41" s="6" t="str">
        <f>IF(E24=D22,D26,IF(E24=D26,D22,0))</f>
        <v>Харламов Руслан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54</v>
      </c>
      <c r="D42" s="11"/>
      <c r="E42" s="5"/>
      <c r="F42" s="5"/>
      <c r="G42" s="7">
        <v>68</v>
      </c>
      <c r="H42" s="21" t="s">
        <v>46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Семенов Юрий</v>
      </c>
      <c r="C43" s="5"/>
      <c r="D43" s="11"/>
      <c r="E43" s="5"/>
      <c r="F43" s="4">
        <v>-51</v>
      </c>
      <c r="G43" s="10" t="str">
        <f>IF(E32=D30,D34,IF(E32=D34,D30,0))</f>
        <v>Уткулов Ринат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57</v>
      </c>
      <c r="F44" s="5"/>
      <c r="G44" s="5"/>
      <c r="H44" s="4">
        <v>-69</v>
      </c>
      <c r="I44" s="6" t="str">
        <f>IF(I40=H38,H42,IF(I40=H42,H38,0))</f>
        <v>Харламов Руслан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Хабиров Марс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Шакиров Ильяс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55</v>
      </c>
      <c r="D46" s="11"/>
      <c r="E46" s="5"/>
      <c r="F46" s="5"/>
      <c r="G46" s="5"/>
      <c r="H46" s="7">
        <v>70</v>
      </c>
      <c r="I46" s="26" t="s">
        <v>50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Сазонов Николай</v>
      </c>
      <c r="C47" s="11"/>
      <c r="D47" s="11"/>
      <c r="E47" s="5"/>
      <c r="F47" s="5"/>
      <c r="G47" s="4">
        <v>-68</v>
      </c>
      <c r="H47" s="10" t="str">
        <f>IF(H42=G41,G43,IF(H42=G43,G41,0))</f>
        <v>Уткулов Ринат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55</v>
      </c>
      <c r="E48" s="5"/>
      <c r="F48" s="5"/>
      <c r="G48" s="5"/>
      <c r="H48" s="4">
        <v>-70</v>
      </c>
      <c r="I48" s="6" t="str">
        <f>IF(I46=H45,H47,IF(I46=H47,H45,0))</f>
        <v>Шакиров Ильяс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Хубатулин Ринат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56</v>
      </c>
      <c r="D50" s="4">
        <v>-77</v>
      </c>
      <c r="E50" s="6" t="str">
        <f>IF(E44=D40,D48,IF(E44=D48,D40,0))</f>
        <v>Сазонов Николай</v>
      </c>
      <c r="F50" s="4">
        <v>-71</v>
      </c>
      <c r="G50" s="6" t="str">
        <f>IF(C38=B37,B39,IF(C38=B39,B37,0))</f>
        <v>Шарипов Вадим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Мазурин Викентий</v>
      </c>
      <c r="C51" s="5"/>
      <c r="D51" s="5"/>
      <c r="E51" s="16" t="s">
        <v>17</v>
      </c>
      <c r="F51" s="5"/>
      <c r="G51" s="7">
        <v>79</v>
      </c>
      <c r="H51" s="14" t="s">
        <v>53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Тодрамович Александр</v>
      </c>
      <c r="E52" s="20"/>
      <c r="F52" s="4">
        <v>-72</v>
      </c>
      <c r="G52" s="10" t="str">
        <f>IF(C42=B41,B43,IF(C42=B43,B41,0))</f>
        <v>Семенов Юрий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56</v>
      </c>
      <c r="F53" s="5"/>
      <c r="G53" s="5"/>
      <c r="H53" s="7">
        <v>81</v>
      </c>
      <c r="I53" s="25" t="s">
        <v>51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Хубатулин Ринат</v>
      </c>
      <c r="E54" s="16" t="s">
        <v>31</v>
      </c>
      <c r="F54" s="4">
        <v>-73</v>
      </c>
      <c r="G54" s="6" t="str">
        <f>IF(C46=B45,B47,IF(C46=B47,B45,0))</f>
        <v>Хабиров Марс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Тодрамович Александр</v>
      </c>
      <c r="F55" s="5"/>
      <c r="G55" s="7">
        <v>80</v>
      </c>
      <c r="H55" s="21" t="s">
        <v>51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Мазурин Викентий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58</v>
      </c>
      <c r="D57" s="5"/>
      <c r="E57" s="5"/>
      <c r="F57" s="5"/>
      <c r="G57" s="5"/>
      <c r="H57" s="4">
        <v>-81</v>
      </c>
      <c r="I57" s="6" t="str">
        <f>IF(I53=H51,H55,IF(I53=H55,H51,0))</f>
        <v>Семенов Юрий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Кузнецов Дмитрий</v>
      </c>
      <c r="C58" s="11"/>
      <c r="D58" s="5"/>
      <c r="E58" s="5"/>
      <c r="F58" s="5"/>
      <c r="G58" s="4">
        <v>-79</v>
      </c>
      <c r="H58" s="6" t="str">
        <f>IF(H51=G50,G52,IF(H51=G52,G50,0))</f>
        <v>Шарипов Вадим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61</v>
      </c>
      <c r="E59" s="5"/>
      <c r="F59" s="5"/>
      <c r="G59" s="5"/>
      <c r="H59" s="7">
        <v>82</v>
      </c>
      <c r="I59" s="26" t="s">
        <v>52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Толкачев Иван</v>
      </c>
      <c r="C60" s="11"/>
      <c r="D60" s="11"/>
      <c r="E60" s="5"/>
      <c r="F60" s="5"/>
      <c r="G60" s="4">
        <v>-80</v>
      </c>
      <c r="H60" s="10" t="str">
        <f>IF(H55=G54,G56,IF(H55=G56,G54,0))</f>
        <v>Хабиров Марс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61</v>
      </c>
      <c r="D61" s="11"/>
      <c r="E61" s="5"/>
      <c r="F61" s="5"/>
      <c r="G61" s="5"/>
      <c r="H61" s="4">
        <v>-82</v>
      </c>
      <c r="I61" s="6" t="str">
        <f>IF(I59=H58,H60,IF(I59=H60,H58,0))</f>
        <v>Шарипов Вадим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60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60</v>
      </c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Давлетов Тимур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60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Васильев Александр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59</v>
      </c>
      <c r="D69" s="4">
        <v>-89</v>
      </c>
      <c r="E69" s="6" t="str">
        <f>IF(E63=D59,D67,IF(E63=D67,D59,0))</f>
        <v>Толкачев Иван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Кузнецов Дмитрий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58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Васильев Александр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Васильев Александр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Сп4!C1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Сп4!C2</f>
        <v>1/32 финала Турнира Дню Матери. 18 октября.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Сп4!A1</f>
        <v>Латыпов Аллан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87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Сп4!A32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87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Сп4!A17</f>
        <v>Рафиков Венер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124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Сп4!A16</f>
        <v>Мисник Сергей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87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Сп4!A9</f>
        <v>Гордеев Андрей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120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Сп4!A24</f>
        <v>Ибраев Эмиль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119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Сп4!A25</f>
        <v>Калинович Денис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119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Сп4!A8</f>
        <v>Набиуллина Светлана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87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Сп4!A5</f>
        <v>Якшимбетов Радмир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96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Сп4!A28</f>
        <v>Бортко Вячеслав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96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Сп4!A21</f>
        <v>Макаров Никита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97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Сп4!A12</f>
        <v>Хубатулин Денис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94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Сп4!A13</f>
        <v>Неизвестных Игорь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110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Сп4!A20</f>
        <v>Ключников Артем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94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Сп4!A29</f>
        <v>Денисов Александр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94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Сп4!A4</f>
        <v>Саитов Эмиль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87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Сп4!A3</f>
        <v>Юлдашбаев Марат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102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Сп4!A30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102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Сп4!A19</f>
        <v>Латыпов Артур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122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Сп4!A14</f>
        <v>Корнилов Руслан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102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Сп4!A11</f>
        <v>Шайхутдинов Артур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121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Сп4!A22</f>
        <v>Исмагилов Эрик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118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Сп4!A27</f>
        <v>Соловьев Никита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118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Сп4!A6</f>
        <v>Файзуллин Тимур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102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Сп4!A7</f>
        <v>Шаяхметов Азамат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93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Сп4!A26</f>
        <v>Бабчук Владимир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105</v>
      </c>
      <c r="E55" s="11"/>
      <c r="F55" s="18">
        <v>-31</v>
      </c>
      <c r="G55" s="6" t="str">
        <f>IF(G35=F19,F51,IF(G35=F51,F19,0))</f>
        <v>Юлдашбаев Марат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Сп4!A23</f>
        <v>Бурангулов Радмир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105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Сп4!A10</f>
        <v>Григорьев Руслан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105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Сп4!A15</f>
        <v>Перска Эрман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123</v>
      </c>
      <c r="D61" s="11"/>
      <c r="E61" s="4">
        <v>-58</v>
      </c>
      <c r="F61" s="6" t="str">
        <f>IF(4стр2!H14=4стр2!G10,4стр2!G18,IF(4стр2!H14=4стр2!G18,4стр2!G10,0))</f>
        <v>Шаяхметов Азамат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Сп4!A18</f>
        <v>Вафин Егор</v>
      </c>
      <c r="C62" s="11"/>
      <c r="D62" s="11"/>
      <c r="E62" s="5"/>
      <c r="F62" s="7">
        <v>61</v>
      </c>
      <c r="G62" s="8" t="s">
        <v>93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116</v>
      </c>
      <c r="E63" s="4">
        <v>-59</v>
      </c>
      <c r="F63" s="10" t="str">
        <f>IF(4стр2!H30=4стр2!G26,4стр2!G34,IF(4стр2!H30=4стр2!G34,4стр2!G26,0))</f>
        <v>Хубатулин Денис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Сп4!A31</f>
        <v>нет</v>
      </c>
      <c r="C64" s="11"/>
      <c r="D64" s="5"/>
      <c r="E64" s="5"/>
      <c r="F64" s="4">
        <v>-61</v>
      </c>
      <c r="G64" s="6" t="str">
        <f>IF(G62=F61,F63,IF(G62=F63,F61,0))</f>
        <v>Хубатулин Денис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116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Сп4!A2</f>
        <v>Коновалов Александр</v>
      </c>
      <c r="C66" s="5"/>
      <c r="D66" s="5"/>
      <c r="E66" s="4">
        <v>-56</v>
      </c>
      <c r="F66" s="6" t="str">
        <f>IF(4стр2!G10=4стр2!F6,4стр2!F14,IF(4стр2!G10=4стр2!F14,4стр2!F6,0))</f>
        <v>Шайхутдинов Артур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121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IF(4стр2!F6=4стр2!E4,4стр2!E8,IF(4стр2!F6=4стр2!E8,4стр2!E4,0))</f>
        <v>Набиуллина Светлана</v>
      </c>
      <c r="C68" s="5"/>
      <c r="D68" s="5"/>
      <c r="E68" s="4">
        <v>-57</v>
      </c>
      <c r="F68" s="10" t="str">
        <f>IF(4стр2!G26=4стр2!F22,4стр2!F30,IF(4стр2!G26=4стр2!F30,4стр2!F22,0))</f>
        <v>Мисник Сергей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119</v>
      </c>
      <c r="D69" s="5"/>
      <c r="E69" s="5"/>
      <c r="F69" s="4">
        <v>-62</v>
      </c>
      <c r="G69" s="6" t="str">
        <f>IF(G67=F66,F68,IF(G67=F68,F66,0))</f>
        <v>Мисник Сергей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IF(4стр2!F14=4стр2!E12,4стр2!E16,IF(4стр2!F14=4стр2!E16,4стр2!E12,0))</f>
        <v>Якшимбетов Радмир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119</v>
      </c>
      <c r="E71" s="4">
        <v>-63</v>
      </c>
      <c r="F71" s="6" t="str">
        <f>IF(C69=B68,B70,IF(C69=B70,B68,0))</f>
        <v>Якшимбетов Радмир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IF(4стр2!F22=4стр2!E20,4стр2!E24,IF(4стр2!F22=4стр2!E24,4стр2!E20,0))</f>
        <v>Файзуллин Тимур</v>
      </c>
      <c r="C72" s="11"/>
      <c r="D72" s="17" t="s">
        <v>6</v>
      </c>
      <c r="E72" s="5"/>
      <c r="F72" s="7">
        <v>66</v>
      </c>
      <c r="G72" s="8" t="s">
        <v>116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118</v>
      </c>
      <c r="D73" s="20"/>
      <c r="E73" s="4">
        <v>-64</v>
      </c>
      <c r="F73" s="10" t="str">
        <f>IF(C73=B72,B74,IF(C73=B74,B72,0))</f>
        <v>Коновалов Александр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IF(4стр2!F30=4стр2!E28,4стр2!E32,IF(4стр2!F30=4стр2!E32,4стр2!E28,0))</f>
        <v>Коновалов Александр</v>
      </c>
      <c r="C74" s="4">
        <v>-65</v>
      </c>
      <c r="D74" s="6" t="str">
        <f>IF(D71=C69,C73,IF(D71=C73,C69,0))</f>
        <v>Файзуллин Тимур</v>
      </c>
      <c r="E74" s="5"/>
      <c r="F74" s="4">
        <v>-66</v>
      </c>
      <c r="G74" s="6" t="str">
        <f>IF(G72=F71,F73,IF(G72=F73,F71,0))</f>
        <v>Якшимбетов Радмир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Сп4!C1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Сп4!C2</f>
        <v>1/32 финала Турнира Дню Матери. 18 октября.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IF(4стр1!C5=4стр1!B4,4стр1!B6,IF(4стр1!C5=4стр1!B6,4стр1!B4,0))</f>
        <v>нет</v>
      </c>
      <c r="C4" s="5"/>
      <c r="D4" s="4">
        <v>-25</v>
      </c>
      <c r="E4" s="6" t="str">
        <f>IF(4стр1!E11=4стр1!D7,4стр1!D15,IF(4стр1!E11=4стр1!D15,4стр1!D7,0))</f>
        <v>Набиуллина Светлана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125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IF(4стр1!C9=4стр1!B8,4стр1!B10,IF(4стр1!C9=4стр1!B10,4стр1!B8,0))</f>
        <v>Рафиков Венер</v>
      </c>
      <c r="C6" s="7">
        <v>40</v>
      </c>
      <c r="D6" s="14" t="s">
        <v>123</v>
      </c>
      <c r="E6" s="7">
        <v>52</v>
      </c>
      <c r="F6" s="14" t="s">
        <v>93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IF(4стр1!D63=4стр1!C61,4стр1!C65,IF(4стр1!D63=4стр1!C65,4стр1!C61,0))</f>
        <v>Перска Эрман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IF(4стр1!C13=4стр1!B12,4стр1!B14,IF(4стр1!C13=4стр1!B14,4стр1!B12,0))</f>
        <v>Ибраев Эмиль</v>
      </c>
      <c r="C8" s="5"/>
      <c r="D8" s="7">
        <v>48</v>
      </c>
      <c r="E8" s="21" t="s">
        <v>93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111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IF(4стр1!C17=4стр1!B16,4стр1!B18,IF(4стр1!C17=4стр1!B18,4стр1!B16,0))</f>
        <v>Калинович Денис</v>
      </c>
      <c r="C10" s="7">
        <v>41</v>
      </c>
      <c r="D10" s="21" t="s">
        <v>93</v>
      </c>
      <c r="E10" s="15"/>
      <c r="F10" s="7">
        <v>56</v>
      </c>
      <c r="G10" s="14" t="s">
        <v>93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IF(4стр1!D55=4стр1!C53,4стр1!C57,IF(4стр1!D55=4стр1!C57,4стр1!C53,0))</f>
        <v>Шаяхметов Азамат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IF(4стр1!C21=4стр1!B20,4стр1!B22,IF(4стр1!C21=4стр1!B22,4стр1!B20,0))</f>
        <v>Бортко Вячеслав</v>
      </c>
      <c r="C12" s="5"/>
      <c r="D12" s="4">
        <v>-26</v>
      </c>
      <c r="E12" s="6" t="str">
        <f>IF(4стр1!E27=4стр1!D23,4стр1!D31,IF(4стр1!E27=4стр1!D31,4стр1!D23,0))</f>
        <v>Якшимбетов Радмир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115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IF(4стр1!C25=4стр1!B24,4стр1!B26,IF(4стр1!C25=4стр1!B26,4стр1!B24,0))</f>
        <v>Макаров Никита</v>
      </c>
      <c r="C14" s="7">
        <v>42</v>
      </c>
      <c r="D14" s="14" t="s">
        <v>121</v>
      </c>
      <c r="E14" s="7">
        <v>53</v>
      </c>
      <c r="F14" s="21" t="s">
        <v>121</v>
      </c>
      <c r="G14" s="7">
        <v>58</v>
      </c>
      <c r="H14" s="14" t="s">
        <v>105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IF(4стр1!D47=4стр1!C45,4стр1!C49,IF(4стр1!D47=4стр1!C49,4стр1!C45,0))</f>
        <v>Шайхутдинов Артур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IF(4стр1!C29=4стр1!B28,4стр1!B30,IF(4стр1!C29=4стр1!B30,4стр1!B28,0))</f>
        <v>Ключников Артем</v>
      </c>
      <c r="C16" s="5"/>
      <c r="D16" s="7">
        <v>49</v>
      </c>
      <c r="E16" s="21" t="s">
        <v>121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114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IF(4стр1!C33=4стр1!B32,4стр1!B34,IF(4стр1!C33=4стр1!B34,4стр1!B32,0))</f>
        <v>Денисов Александр</v>
      </c>
      <c r="C18" s="7">
        <v>43</v>
      </c>
      <c r="D18" s="21" t="s">
        <v>122</v>
      </c>
      <c r="E18" s="15"/>
      <c r="F18" s="4">
        <v>-30</v>
      </c>
      <c r="G18" s="10" t="str">
        <f>IF(4стр1!F51=4стр1!E43,4стр1!E59,IF(4стр1!F51=4стр1!E59,4стр1!E43,0))</f>
        <v>Григорьев Руслан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IF(4стр1!D39=4стр1!C37,4стр1!C41,IF(4стр1!D39=4стр1!C41,4стр1!C37,0))</f>
        <v>Корнилов Руслан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IF(4стр1!C37=4стр1!B36,4стр1!B38,IF(4стр1!C37=4стр1!B38,4стр1!B36,0))</f>
        <v>нет</v>
      </c>
      <c r="C20" s="5"/>
      <c r="D20" s="4">
        <v>-27</v>
      </c>
      <c r="E20" s="6" t="str">
        <f>IF(4стр1!E43=4стр1!D39,4стр1!D47,IF(4стр1!E43=4стр1!D47,4стр1!D39,0))</f>
        <v>Файзуллин Тимур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126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IF(4стр1!C41=4стр1!B40,4стр1!B42,IF(4стр1!C41=4стр1!B42,4стр1!B40,0))</f>
        <v>Латыпов Артур</v>
      </c>
      <c r="C22" s="7">
        <v>44</v>
      </c>
      <c r="D22" s="14" t="s">
        <v>126</v>
      </c>
      <c r="E22" s="7">
        <v>54</v>
      </c>
      <c r="F22" s="14" t="s">
        <v>97</v>
      </c>
      <c r="G22" s="15"/>
      <c r="H22" s="7">
        <v>60</v>
      </c>
      <c r="I22" s="26" t="s">
        <v>105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IF(4стр1!D31=4стр1!C29,4стр1!C33,IF(4стр1!D31=4стр1!C33,4стр1!C29,0))</f>
        <v>Неизвестных Игорь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IF(4стр1!C45=4стр1!B44,4стр1!B46,IF(4стр1!C45=4стр1!B46,4стр1!B44,0))</f>
        <v>Исмагилов Эрик</v>
      </c>
      <c r="C24" s="5"/>
      <c r="D24" s="7">
        <v>50</v>
      </c>
      <c r="E24" s="21" t="s">
        <v>97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128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IF(4стр1!C49=4стр1!B48,4стр1!B50,IF(4стр1!C49=4стр1!B50,4стр1!B48,0))</f>
        <v>Соловьев Никита</v>
      </c>
      <c r="C26" s="7">
        <v>45</v>
      </c>
      <c r="D26" s="21" t="s">
        <v>97</v>
      </c>
      <c r="E26" s="15"/>
      <c r="F26" s="7">
        <v>57</v>
      </c>
      <c r="G26" s="14" t="s">
        <v>97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IF(4стр1!D23=4стр1!C21,4стр1!C25,IF(4стр1!D23=4стр1!C25,4стр1!C21,0))</f>
        <v>Хубатулин Денис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IF(4стр1!C53=4стр1!B52,4стр1!B54,IF(4стр1!C53=4стр1!B54,4стр1!B52,0))</f>
        <v>Бабчук Владимир</v>
      </c>
      <c r="C28" s="5"/>
      <c r="D28" s="4">
        <v>-28</v>
      </c>
      <c r="E28" s="6" t="str">
        <f>IF(4стр1!E59=4стр1!D55,4стр1!D63,IF(4стр1!E59=4стр1!D63,4стр1!D55,0))</f>
        <v>Коновалов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129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IF(4стр1!C57=4стр1!B56,4стр1!B58,IF(4стр1!C57=4стр1!B58,4стр1!B56,0))</f>
        <v>Бурангулов Радмир</v>
      </c>
      <c r="C30" s="7">
        <v>46</v>
      </c>
      <c r="D30" s="14" t="s">
        <v>120</v>
      </c>
      <c r="E30" s="7">
        <v>55</v>
      </c>
      <c r="F30" s="21" t="s">
        <v>124</v>
      </c>
      <c r="G30" s="7">
        <v>59</v>
      </c>
      <c r="H30" s="21" t="s">
        <v>94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IF(4стр1!D15=4стр1!C13,4стр1!C17,IF(4стр1!D15=4стр1!C17,4стр1!C13,0))</f>
        <v>Гордеев Андрей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IF(4стр1!C61=4стр1!B60,4стр1!B62,IF(4стр1!C61=4стр1!B62,4стр1!B60,0))</f>
        <v>Вафин Егор</v>
      </c>
      <c r="C32" s="5"/>
      <c r="D32" s="7">
        <v>51</v>
      </c>
      <c r="E32" s="21" t="s">
        <v>124</v>
      </c>
      <c r="F32" s="5"/>
      <c r="G32" s="11"/>
      <c r="H32" s="4">
        <v>-60</v>
      </c>
      <c r="I32" s="32" t="str">
        <f>IF(I22=H14,H30,IF(I22=H30,H14,0))</f>
        <v>Саитов Эмиль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112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IF(4стр1!C65=4стр1!B64,4стр1!B66,IF(4стр1!C65=4стр1!B66,4стр1!B64,0))</f>
        <v>нет</v>
      </c>
      <c r="C34" s="7">
        <v>47</v>
      </c>
      <c r="D34" s="21" t="s">
        <v>124</v>
      </c>
      <c r="E34" s="15"/>
      <c r="F34" s="4">
        <v>-29</v>
      </c>
      <c r="G34" s="10" t="str">
        <f>IF(4стр1!F19=4стр1!E11,4стр1!E27,IF(4стр1!F19=4стр1!E27,4стр1!E11,0))</f>
        <v>Саитов Эмиль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IF(4стр1!D7=4стр1!C5,4стр1!C9,IF(4стр1!D7=4стр1!C9,4стр1!C5,0))</f>
        <v>Мисник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Рафиков Венер</v>
      </c>
      <c r="C37" s="5"/>
      <c r="D37" s="5"/>
      <c r="E37" s="5"/>
      <c r="F37" s="4">
        <v>-48</v>
      </c>
      <c r="G37" s="6" t="str">
        <f>IF(E8=D6,D10,IF(E8=D10,D6,0))</f>
        <v>Перска Эрман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111</v>
      </c>
      <c r="D38" s="5"/>
      <c r="E38" s="5"/>
      <c r="F38" s="5"/>
      <c r="G38" s="7">
        <v>67</v>
      </c>
      <c r="H38" s="14" t="s">
        <v>122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Калинович Денис</v>
      </c>
      <c r="C39" s="11"/>
      <c r="D39" s="5"/>
      <c r="E39" s="5"/>
      <c r="F39" s="4">
        <v>-49</v>
      </c>
      <c r="G39" s="10" t="str">
        <f>IF(E16=D14,D18,IF(E16=D18,D14,0))</f>
        <v>Корнилов Руслан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111</v>
      </c>
      <c r="E40" s="5"/>
      <c r="F40" s="5"/>
      <c r="G40" s="5"/>
      <c r="H40" s="7">
        <v>69</v>
      </c>
      <c r="I40" s="25" t="s">
        <v>120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Бортко Вячеслав</v>
      </c>
      <c r="C41" s="11"/>
      <c r="D41" s="11"/>
      <c r="E41" s="5"/>
      <c r="F41" s="4">
        <v>-50</v>
      </c>
      <c r="G41" s="6" t="str">
        <f>IF(E24=D22,D26,IF(E24=D26,D22,0))</f>
        <v>Латыпов Артур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114</v>
      </c>
      <c r="D42" s="11"/>
      <c r="E42" s="5"/>
      <c r="F42" s="5"/>
      <c r="G42" s="7">
        <v>68</v>
      </c>
      <c r="H42" s="21" t="s">
        <v>120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Ключников Артем</v>
      </c>
      <c r="C43" s="5"/>
      <c r="D43" s="11"/>
      <c r="E43" s="5"/>
      <c r="F43" s="4">
        <v>-51</v>
      </c>
      <c r="G43" s="10" t="str">
        <f>IF(E32=D30,D34,IF(E32=D34,D30,0))</f>
        <v>Гордеев Андрей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111</v>
      </c>
      <c r="F44" s="5"/>
      <c r="G44" s="5"/>
      <c r="H44" s="4">
        <v>-69</v>
      </c>
      <c r="I44" s="6" t="str">
        <f>IF(I40=H38,H42,IF(I40=H42,H38,0))</f>
        <v>Корнилов Руслан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Неизвестных Игорь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Перска Эрман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110</v>
      </c>
      <c r="D46" s="11"/>
      <c r="E46" s="5"/>
      <c r="F46" s="5"/>
      <c r="G46" s="5"/>
      <c r="H46" s="7">
        <v>70</v>
      </c>
      <c r="I46" s="26" t="s">
        <v>126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Исмагилов Эрик</v>
      </c>
      <c r="C47" s="11"/>
      <c r="D47" s="11"/>
      <c r="E47" s="5"/>
      <c r="F47" s="5"/>
      <c r="G47" s="4">
        <v>-68</v>
      </c>
      <c r="H47" s="10" t="str">
        <f>IF(H42=G41,G43,IF(H42=G43,G41,0))</f>
        <v>Латыпов Артур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112</v>
      </c>
      <c r="E48" s="5"/>
      <c r="F48" s="5"/>
      <c r="G48" s="5"/>
      <c r="H48" s="4">
        <v>-70</v>
      </c>
      <c r="I48" s="6" t="str">
        <f>IF(I46=H45,H47,IF(I46=H47,H45,0))</f>
        <v>Перска Эрман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Бурангулов Радмир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112</v>
      </c>
      <c r="D50" s="4">
        <v>-77</v>
      </c>
      <c r="E50" s="6" t="str">
        <f>IF(E44=D40,D48,IF(E44=D48,D40,0))</f>
        <v>Вафин Егор</v>
      </c>
      <c r="F50" s="4">
        <v>-71</v>
      </c>
      <c r="G50" s="6" t="str">
        <f>IF(C38=B37,B39,IF(C38=B39,B37,0))</f>
        <v>Рафиков Венер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Вафин Егор</v>
      </c>
      <c r="C51" s="5"/>
      <c r="D51" s="5"/>
      <c r="E51" s="16" t="s">
        <v>17</v>
      </c>
      <c r="F51" s="5"/>
      <c r="G51" s="7">
        <v>79</v>
      </c>
      <c r="H51" s="14" t="s">
        <v>125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Ключников Артем</v>
      </c>
      <c r="E52" s="20"/>
      <c r="F52" s="4">
        <v>-72</v>
      </c>
      <c r="G52" s="10" t="str">
        <f>IF(C42=B41,B43,IF(C42=B43,B41,0))</f>
        <v>Бортко Вячеслав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110</v>
      </c>
      <c r="F53" s="5"/>
      <c r="G53" s="5"/>
      <c r="H53" s="7">
        <v>81</v>
      </c>
      <c r="I53" s="25" t="s">
        <v>128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Неизвестных Игорь</v>
      </c>
      <c r="E54" s="16" t="s">
        <v>31</v>
      </c>
      <c r="F54" s="4">
        <v>-73</v>
      </c>
      <c r="G54" s="6" t="str">
        <f>IF(C46=B45,B47,IF(C46=B47,B45,0))</f>
        <v>Исмагилов Эрик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Ключников Артем</v>
      </c>
      <c r="F55" s="5"/>
      <c r="G55" s="7">
        <v>80</v>
      </c>
      <c r="H55" s="21" t="s">
        <v>128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Бурангулов Радмир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130</v>
      </c>
      <c r="D57" s="5"/>
      <c r="E57" s="5"/>
      <c r="F57" s="5"/>
      <c r="G57" s="5"/>
      <c r="H57" s="4">
        <v>-81</v>
      </c>
      <c r="I57" s="6" t="str">
        <f>IF(I53=H51,H55,IF(I53=H55,H51,0))</f>
        <v>Рафиков Венер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Ибраев Эмиль</v>
      </c>
      <c r="C58" s="11"/>
      <c r="D58" s="5"/>
      <c r="E58" s="5"/>
      <c r="F58" s="5"/>
      <c r="G58" s="4">
        <v>-79</v>
      </c>
      <c r="H58" s="6" t="str">
        <f>IF(H51=G50,G52,IF(H51=G52,G50,0))</f>
        <v>Бортко Вячеслав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130</v>
      </c>
      <c r="E59" s="5"/>
      <c r="F59" s="5"/>
      <c r="G59" s="5"/>
      <c r="H59" s="7">
        <v>82</v>
      </c>
      <c r="I59" s="26" t="s">
        <v>129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Макаров Никита</v>
      </c>
      <c r="C60" s="11"/>
      <c r="D60" s="11"/>
      <c r="E60" s="5"/>
      <c r="F60" s="5"/>
      <c r="G60" s="4">
        <v>-80</v>
      </c>
      <c r="H60" s="10" t="str">
        <f>IF(H55=G54,G56,IF(H55=G56,G54,0))</f>
        <v>Бурангулов Радмир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127</v>
      </c>
      <c r="D61" s="11"/>
      <c r="E61" s="5"/>
      <c r="F61" s="5"/>
      <c r="G61" s="5"/>
      <c r="H61" s="4">
        <v>-82</v>
      </c>
      <c r="I61" s="6" t="str">
        <f>IF(I59=H58,H60,IF(I59=H60,H58,0))</f>
        <v>Бортко Вячеслав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Денисов Александр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130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 t="s">
        <v>133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132</v>
      </c>
      <c r="D65" s="11"/>
      <c r="E65" s="5"/>
      <c r="F65" s="4">
        <v>-84</v>
      </c>
      <c r="G65" s="10" t="str">
        <f>IF(C61=B60,B62,IF(C61=B62,B60,0))</f>
        <v>Денисов Александр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Соловьев Никита</v>
      </c>
      <c r="C66" s="11"/>
      <c r="D66" s="11"/>
      <c r="E66" s="5"/>
      <c r="F66" s="5"/>
      <c r="G66" s="5"/>
      <c r="H66" s="7">
        <v>93</v>
      </c>
      <c r="I66" s="25" t="s">
        <v>133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132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Бабчук Владимир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131</v>
      </c>
      <c r="D69" s="4">
        <v>-89</v>
      </c>
      <c r="E69" s="6" t="str">
        <f>IF(E63=D59,D67,IF(E63=D67,D59,0))</f>
        <v>Соловьев Никита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Макаров Никита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131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Бабчук Владимир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Макаров Никита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87</v>
      </c>
      <c r="B2" s="27"/>
      <c r="C2" s="29" t="s">
        <v>99</v>
      </c>
      <c r="D2" s="27"/>
      <c r="E2" s="27"/>
      <c r="F2" s="27"/>
      <c r="G2" s="27"/>
      <c r="H2" s="27"/>
      <c r="I2" s="27"/>
    </row>
    <row r="3" spans="1:9" ht="18">
      <c r="A3" s="23" t="s">
        <v>85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100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94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101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102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103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96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93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104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105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106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97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107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108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109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110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111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112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113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114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115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Сп3!C1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Сп3!C2</f>
        <v>1/16 финала Турнира Дню Матери. 26 октября.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Сп3!A1</f>
        <v>Пермяков Никита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84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Сп3!A32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84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Сп3!A17</f>
        <v>Хубатулин Денис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97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Сп3!A16</f>
        <v>Меркушев Александр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84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Сп3!A9</f>
        <v>Вахитов Шамиль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92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Сп3!A24</f>
        <v>Рахматуллина Эмма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102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Сп3!A25</f>
        <v>Ключников Артем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102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Сп3!A8</f>
        <v>Юлдашбаев Марат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84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Сп3!A5</f>
        <v>Гайнанов Азат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100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Сп3!A28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100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Сп3!A21</f>
        <v>Неизвестных Игорь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95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Сп3!A12</f>
        <v>Мурзин Рустем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86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Сп3!A13</f>
        <v>Шаяхметов Азамат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93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Сп3!A20</f>
        <v>Ишмаева Юлия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86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Сп3!A29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86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Сп3!A4</f>
        <v>Могилевская Инесса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84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Сп3!A3</f>
        <v>Кузнецов Олег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85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Сп3!A30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85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Сп3!A19</f>
        <v>Давлетбаев Азат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104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Сп3!A14</f>
        <v>Лукьянова Ирина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85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Сп3!A11</f>
        <v>Якшимбетов Радмир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96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Сп3!A22</f>
        <v>Калинович Денис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94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Сп3!A27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94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Сп3!A6</f>
        <v>Саитов Эмиль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85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Сп3!A7</f>
        <v>Ямалетдинов Азамат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101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Сп3!A26</f>
        <v>Бортко Вячеслав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103</v>
      </c>
      <c r="E55" s="11"/>
      <c r="F55" s="18">
        <v>-31</v>
      </c>
      <c r="G55" s="6" t="str">
        <f>IF(G35=F19,F51,IF(G35=F51,F19,0))</f>
        <v>Кузнецов Олег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Сп3!A23</f>
        <v>Вафин Егор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103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Сп3!A10</f>
        <v>Мухамадеев Артур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87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Сп3!A15</f>
        <v>Григорьев Руслан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105</v>
      </c>
      <c r="D61" s="11"/>
      <c r="E61" s="4">
        <v>-58</v>
      </c>
      <c r="F61" s="6" t="str">
        <f>IF(3стр2!H14=3стр2!G10,3стр2!G18,IF(3стр2!H14=3стр2!G18,3стр2!G10,0))</f>
        <v>Латыпов Аллан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Сп3!A18</f>
        <v>Гайфуллин Роберт</v>
      </c>
      <c r="C62" s="11"/>
      <c r="D62" s="11"/>
      <c r="E62" s="5"/>
      <c r="F62" s="7">
        <v>61</v>
      </c>
      <c r="G62" s="8" t="s">
        <v>86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87</v>
      </c>
      <c r="E63" s="4">
        <v>-59</v>
      </c>
      <c r="F63" s="10" t="str">
        <f>IF(3стр2!H30=3стр2!G26,3стр2!G34,IF(3стр2!H30=3стр2!G34,3стр2!G26,0))</f>
        <v>Могилевская Инесса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Сп3!A31</f>
        <v>нет</v>
      </c>
      <c r="C64" s="11"/>
      <c r="D64" s="5"/>
      <c r="E64" s="5"/>
      <c r="F64" s="4">
        <v>-61</v>
      </c>
      <c r="G64" s="6" t="str">
        <f>IF(G62=F61,F63,IF(G62=F63,F61,0))</f>
        <v>Латыпов Аллан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87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Сп3!A2</f>
        <v>Латыпов Аллан</v>
      </c>
      <c r="C66" s="5"/>
      <c r="D66" s="5"/>
      <c r="E66" s="4">
        <v>-56</v>
      </c>
      <c r="F66" s="6" t="str">
        <f>IF(3стр2!G10=3стр2!F6,3стр2!F14,IF(3стр2!G10=3стр2!F14,3стр2!F6,0))</f>
        <v>Гайнанов Азат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100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IF(3стр2!F6=3стр2!E4,3стр2!E8,IF(3стр2!F6=3стр2!E8,3стр2!E4,0))</f>
        <v>Юлдашбаев Марат</v>
      </c>
      <c r="C68" s="5"/>
      <c r="D68" s="5"/>
      <c r="E68" s="4">
        <v>-57</v>
      </c>
      <c r="F68" s="10" t="str">
        <f>IF(3стр2!G26=3стр2!F22,3стр2!F30,IF(3стр2!G26=3стр2!F30,3стр2!F22,0))</f>
        <v>Шаяхметов Азамат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102</v>
      </c>
      <c r="D69" s="5"/>
      <c r="E69" s="5"/>
      <c r="F69" s="4">
        <v>-62</v>
      </c>
      <c r="G69" s="6" t="str">
        <f>IF(G67=F66,F68,IF(G67=F68,F66,0))</f>
        <v>Шаяхметов Азамат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IF(3стр2!F14=3стр2!E12,3стр2!E16,IF(3стр2!F14=3стр2!E16,3стр2!E12,0))</f>
        <v>Лукьянова Ирина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103</v>
      </c>
      <c r="E71" s="4">
        <v>-63</v>
      </c>
      <c r="F71" s="6" t="str">
        <f>IF(C69=B68,B70,IF(C69=B70,B68,0))</f>
        <v>Лукьянова Ирина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IF(3стр2!F22=3стр2!E20,3стр2!E24,IF(3стр2!F22=3стр2!E24,3стр2!E20,0))</f>
        <v>Саитов Эмиль</v>
      </c>
      <c r="C72" s="11"/>
      <c r="D72" s="17" t="s">
        <v>6</v>
      </c>
      <c r="E72" s="5"/>
      <c r="F72" s="7">
        <v>66</v>
      </c>
      <c r="G72" s="8" t="s">
        <v>104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103</v>
      </c>
      <c r="D73" s="20"/>
      <c r="E73" s="4">
        <v>-64</v>
      </c>
      <c r="F73" s="10" t="str">
        <f>IF(C73=B72,B74,IF(C73=B74,B72,0))</f>
        <v>Саитов Эмиль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IF(3стр2!F30=3стр2!E28,3стр2!E32,IF(3стр2!F30=3стр2!E32,3стр2!E28,0))</f>
        <v>Мухамадеев Артур</v>
      </c>
      <c r="C74" s="4">
        <v>-65</v>
      </c>
      <c r="D74" s="6" t="str">
        <f>IF(D71=C69,C73,IF(D71=C73,C69,0))</f>
        <v>Юлдашбаев Марат</v>
      </c>
      <c r="E74" s="5"/>
      <c r="F74" s="4">
        <v>-66</v>
      </c>
      <c r="G74" s="6" t="str">
        <f>IF(G72=F71,F73,IF(G72=F73,F71,0))</f>
        <v>Саитов Эмиль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Сп3!C1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Сп3!C2</f>
        <v>1/16 финала Турнира Дню Матери. 26 октября.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IF(3стр1!C5=3стр1!B4,3стр1!B6,IF(3стр1!C5=3стр1!B6,3стр1!B4,0))</f>
        <v>нет</v>
      </c>
      <c r="C4" s="5"/>
      <c r="D4" s="4">
        <v>-25</v>
      </c>
      <c r="E4" s="6" t="str">
        <f>IF(3стр1!E11=3стр1!D7,3стр1!D15,IF(3стр1!E11=3стр1!D15,3стр1!D7,0))</f>
        <v>Юлдашбаев Марат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106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IF(3стр1!C9=3стр1!B8,3стр1!B10,IF(3стр1!C9=3стр1!B10,3стр1!B8,0))</f>
        <v>Меркушев Александр</v>
      </c>
      <c r="C6" s="7">
        <v>40</v>
      </c>
      <c r="D6" s="14" t="s">
        <v>105</v>
      </c>
      <c r="E6" s="7">
        <v>52</v>
      </c>
      <c r="F6" s="14" t="s">
        <v>101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IF(3стр1!D63=3стр1!C61,3стр1!C65,IF(3стр1!D63=3стр1!C65,3стр1!C61,0))</f>
        <v>Григорьев Руслан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IF(3стр1!C13=3стр1!B12,3стр1!B14,IF(3стр1!C13=3стр1!B14,3стр1!B12,0))</f>
        <v>Рахматуллина Эмма</v>
      </c>
      <c r="C8" s="5"/>
      <c r="D8" s="7">
        <v>48</v>
      </c>
      <c r="E8" s="21" t="s">
        <v>101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114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IF(3стр1!C17=3стр1!B16,3стр1!B18,IF(3стр1!C17=3стр1!B18,3стр1!B16,0))</f>
        <v>Ключников Артем</v>
      </c>
      <c r="C10" s="7">
        <v>41</v>
      </c>
      <c r="D10" s="21" t="s">
        <v>101</v>
      </c>
      <c r="E10" s="15"/>
      <c r="F10" s="7">
        <v>56</v>
      </c>
      <c r="G10" s="14" t="s">
        <v>101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IF(3стр1!D55=3стр1!C53,3стр1!C57,IF(3стр1!D55=3стр1!C57,3стр1!C53,0))</f>
        <v>Ямалетдинов Азамат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IF(3стр1!C21=3стр1!B20,3стр1!B22,IF(3стр1!C21=3стр1!B22,3стр1!B20,0))</f>
        <v>нет</v>
      </c>
      <c r="C12" s="5"/>
      <c r="D12" s="4">
        <v>-26</v>
      </c>
      <c r="E12" s="6" t="str">
        <f>IF(3стр1!E27=3стр1!D23,3стр1!D31,IF(3стр1!E27=3стр1!D31,3стр1!D23,0))</f>
        <v>Гайнанов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110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IF(3стр1!C25=3стр1!B24,3стр1!B26,IF(3стр1!C25=3стр1!B26,3стр1!B24,0))</f>
        <v>Неизвестных Игорь</v>
      </c>
      <c r="C14" s="7">
        <v>42</v>
      </c>
      <c r="D14" s="14" t="s">
        <v>96</v>
      </c>
      <c r="E14" s="7">
        <v>53</v>
      </c>
      <c r="F14" s="21" t="s">
        <v>100</v>
      </c>
      <c r="G14" s="7">
        <v>58</v>
      </c>
      <c r="H14" s="14" t="s">
        <v>101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IF(3стр1!D47=3стр1!C45,3стр1!C49,IF(3стр1!D47=3стр1!C49,3стр1!C45,0))</f>
        <v>Якшимбетов Радмир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IF(3стр1!C29=3стр1!B28,3стр1!B30,IF(3стр1!C29=3стр1!B30,3стр1!B28,0))</f>
        <v>Ишмаева Юлия</v>
      </c>
      <c r="C16" s="5"/>
      <c r="D16" s="7">
        <v>49</v>
      </c>
      <c r="E16" s="21" t="s">
        <v>104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109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IF(3стр1!C33=3стр1!B32,3стр1!B34,IF(3стр1!C33=3стр1!B34,3стр1!B32,0))</f>
        <v>нет</v>
      </c>
      <c r="C18" s="7">
        <v>43</v>
      </c>
      <c r="D18" s="21" t="s">
        <v>104</v>
      </c>
      <c r="E18" s="15"/>
      <c r="F18" s="4">
        <v>-30</v>
      </c>
      <c r="G18" s="10" t="str">
        <f>IF(3стр1!F51=3стр1!E43,3стр1!E59,IF(3стр1!F51=3стр1!E59,3стр1!E43,0))</f>
        <v>Латыпов Аллан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IF(3стр1!D39=3стр1!C37,3стр1!C41,IF(3стр1!D39=3стр1!C41,3стр1!C37,0))</f>
        <v>Лукьянова Ирина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IF(3стр1!C37=3стр1!B36,3стр1!B38,IF(3стр1!C37=3стр1!B38,3стр1!B36,0))</f>
        <v>нет</v>
      </c>
      <c r="C20" s="5"/>
      <c r="D20" s="4">
        <v>-27</v>
      </c>
      <c r="E20" s="6" t="str">
        <f>IF(3стр1!E43=3стр1!D39,3стр1!D47,IF(3стр1!E43=3стр1!D47,3стр1!D39,0))</f>
        <v>Саитов Эмиль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108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IF(3стр1!C41=3стр1!B40,3стр1!B42,IF(3стр1!C41=3стр1!B42,3стр1!B40,0))</f>
        <v>Давлетбаев Азат</v>
      </c>
      <c r="C22" s="7">
        <v>44</v>
      </c>
      <c r="D22" s="14" t="s">
        <v>93</v>
      </c>
      <c r="E22" s="7">
        <v>54</v>
      </c>
      <c r="F22" s="14" t="s">
        <v>93</v>
      </c>
      <c r="G22" s="15"/>
      <c r="H22" s="7">
        <v>60</v>
      </c>
      <c r="I22" s="26" t="s">
        <v>92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IF(3стр1!D31=3стр1!C29,3стр1!C33,IF(3стр1!D31=3стр1!C33,3стр1!C29,0))</f>
        <v>Шаяхметов Азамат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IF(3стр1!C45=3стр1!B44,3стр1!B46,IF(3стр1!C45=3стр1!B46,3стр1!B44,0))</f>
        <v>Калинович Денис</v>
      </c>
      <c r="C24" s="5"/>
      <c r="D24" s="7">
        <v>50</v>
      </c>
      <c r="E24" s="21" t="s">
        <v>93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111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IF(3стр1!C49=3стр1!B48,3стр1!B50,IF(3стр1!C49=3стр1!B50,3стр1!B48,0))</f>
        <v>нет</v>
      </c>
      <c r="C26" s="7">
        <v>45</v>
      </c>
      <c r="D26" s="21" t="s">
        <v>95</v>
      </c>
      <c r="E26" s="15"/>
      <c r="F26" s="7">
        <v>57</v>
      </c>
      <c r="G26" s="14" t="s">
        <v>92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IF(3стр1!D23=3стр1!C21,3стр1!C25,IF(3стр1!D23=3стр1!C25,3стр1!C21,0))</f>
        <v>Мурзин Рустем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IF(3стр1!C53=3стр1!B52,3стр1!B54,IF(3стр1!C53=3стр1!B54,3стр1!B52,0))</f>
        <v>Бортко Вячеслав</v>
      </c>
      <c r="C28" s="5"/>
      <c r="D28" s="4">
        <v>-28</v>
      </c>
      <c r="E28" s="6" t="str">
        <f>IF(3стр1!E59=3стр1!D55,3стр1!D63,IF(3стр1!E59=3стр1!D63,3стр1!D55,0))</f>
        <v>Мухамадеев Артур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112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IF(3стр1!C57=3стр1!B56,3стр1!B58,IF(3стр1!C57=3стр1!B58,3стр1!B56,0))</f>
        <v>Вафин Егор</v>
      </c>
      <c r="C30" s="7">
        <v>46</v>
      </c>
      <c r="D30" s="14" t="s">
        <v>92</v>
      </c>
      <c r="E30" s="7">
        <v>55</v>
      </c>
      <c r="F30" s="21" t="s">
        <v>92</v>
      </c>
      <c r="G30" s="7">
        <v>59</v>
      </c>
      <c r="H30" s="21" t="s">
        <v>92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IF(3стр1!D15=3стр1!C13,3стр1!C17,IF(3стр1!D15=3стр1!C17,3стр1!C13,0))</f>
        <v>Вахитов Шамиль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IF(3стр1!C61=3стр1!B60,3стр1!B62,IF(3стр1!C61=3стр1!B62,3стр1!B60,0))</f>
        <v>Гайфуллин Роберт</v>
      </c>
      <c r="C32" s="5"/>
      <c r="D32" s="7">
        <v>51</v>
      </c>
      <c r="E32" s="21" t="s">
        <v>92</v>
      </c>
      <c r="F32" s="5"/>
      <c r="G32" s="11"/>
      <c r="H32" s="4">
        <v>-60</v>
      </c>
      <c r="I32" s="32" t="str">
        <f>IF(I22=H14,H30,IF(I22=H30,H14,0))</f>
        <v>Ямалетдинов Азамат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107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IF(3стр1!C65=3стр1!B64,3стр1!B66,IF(3стр1!C65=3стр1!B66,3стр1!B64,0))</f>
        <v>нет</v>
      </c>
      <c r="C34" s="7">
        <v>47</v>
      </c>
      <c r="D34" s="21" t="s">
        <v>97</v>
      </c>
      <c r="E34" s="15"/>
      <c r="F34" s="4">
        <v>-29</v>
      </c>
      <c r="G34" s="10" t="str">
        <f>IF(3стр1!F19=3стр1!E11,3стр1!E27,IF(3стр1!F19=3стр1!E27,3стр1!E11,0))</f>
        <v>Могилевская Инесса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IF(3стр1!D7=3стр1!C5,3стр1!C9,IF(3стр1!D7=3стр1!C9,3стр1!C5,0))</f>
        <v>Хубатулин Денис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Меркушев Александр</v>
      </c>
      <c r="C37" s="5"/>
      <c r="D37" s="5"/>
      <c r="E37" s="5"/>
      <c r="F37" s="4">
        <v>-48</v>
      </c>
      <c r="G37" s="6" t="str">
        <f>IF(E8=D6,D10,IF(E8=D10,D6,0))</f>
        <v>Григорьев Руслан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106</v>
      </c>
      <c r="D38" s="5"/>
      <c r="E38" s="5"/>
      <c r="F38" s="5"/>
      <c r="G38" s="7">
        <v>67</v>
      </c>
      <c r="H38" s="14" t="s">
        <v>96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Ключников Артем</v>
      </c>
      <c r="C39" s="11"/>
      <c r="D39" s="5"/>
      <c r="E39" s="5"/>
      <c r="F39" s="4">
        <v>-49</v>
      </c>
      <c r="G39" s="10" t="str">
        <f>IF(E16=D14,D18,IF(E16=D18,D14,0))</f>
        <v>Якшимбетов Радмир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106</v>
      </c>
      <c r="E40" s="5"/>
      <c r="F40" s="5"/>
      <c r="G40" s="5"/>
      <c r="H40" s="7">
        <v>69</v>
      </c>
      <c r="I40" s="25" t="s">
        <v>95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Неизвестных Игорь</v>
      </c>
      <c r="C41" s="11"/>
      <c r="D41" s="11"/>
      <c r="E41" s="5"/>
      <c r="F41" s="4">
        <v>-50</v>
      </c>
      <c r="G41" s="6" t="str">
        <f>IF(E24=D22,D26,IF(E24=D26,D22,0))</f>
        <v>Мурзин Рустем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110</v>
      </c>
      <c r="D42" s="11"/>
      <c r="E42" s="5"/>
      <c r="F42" s="5"/>
      <c r="G42" s="7">
        <v>68</v>
      </c>
      <c r="H42" s="21" t="s">
        <v>95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Ишмаева Юлия</v>
      </c>
      <c r="C43" s="5"/>
      <c r="D43" s="11"/>
      <c r="E43" s="5"/>
      <c r="F43" s="4">
        <v>-51</v>
      </c>
      <c r="G43" s="10" t="str">
        <f>IF(E32=D30,D34,IF(E32=D34,D30,0))</f>
        <v>Хубатулин Денис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106</v>
      </c>
      <c r="F44" s="5"/>
      <c r="G44" s="5"/>
      <c r="H44" s="4">
        <v>-69</v>
      </c>
      <c r="I44" s="6" t="str">
        <f>IF(I40=H38,H42,IF(I40=H42,H38,0))</f>
        <v>Якшимбетов Радмир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Давлетбаев Азат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Григорьев Руслан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108</v>
      </c>
      <c r="D46" s="11"/>
      <c r="E46" s="5"/>
      <c r="F46" s="5"/>
      <c r="G46" s="5"/>
      <c r="H46" s="7">
        <v>70</v>
      </c>
      <c r="I46" s="26" t="s">
        <v>105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Калинович Денис</v>
      </c>
      <c r="C47" s="11"/>
      <c r="D47" s="11"/>
      <c r="E47" s="5"/>
      <c r="F47" s="5"/>
      <c r="G47" s="4">
        <v>-68</v>
      </c>
      <c r="H47" s="10" t="str">
        <f>IF(H42=G41,G43,IF(H42=G43,G41,0))</f>
        <v>Хубатулин Денис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112</v>
      </c>
      <c r="E48" s="5"/>
      <c r="F48" s="5"/>
      <c r="G48" s="5"/>
      <c r="H48" s="4">
        <v>-70</v>
      </c>
      <c r="I48" s="6" t="str">
        <f>IF(I46=H45,H47,IF(I46=H47,H45,0))</f>
        <v>Хубатулин Денис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Вафин Егор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112</v>
      </c>
      <c r="D50" s="4">
        <v>-77</v>
      </c>
      <c r="E50" s="6" t="str">
        <f>IF(E44=D40,D48,IF(E44=D48,D40,0))</f>
        <v>Вафин Егор</v>
      </c>
      <c r="F50" s="4">
        <v>-71</v>
      </c>
      <c r="G50" s="6" t="str">
        <f>IF(C38=B37,B39,IF(C38=B39,B37,0))</f>
        <v>Ключников Артем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Гайфуллин Роберт</v>
      </c>
      <c r="C51" s="5"/>
      <c r="D51" s="5"/>
      <c r="E51" s="16" t="s">
        <v>17</v>
      </c>
      <c r="F51" s="5"/>
      <c r="G51" s="7">
        <v>79</v>
      </c>
      <c r="H51" s="14" t="s">
        <v>114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Неизвестных Игорь</v>
      </c>
      <c r="E52" s="20"/>
      <c r="F52" s="4">
        <v>-72</v>
      </c>
      <c r="G52" s="10" t="str">
        <f>IF(C42=B41,B43,IF(C42=B43,B41,0))</f>
        <v>Ишмаева Юлия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108</v>
      </c>
      <c r="F53" s="5"/>
      <c r="G53" s="5"/>
      <c r="H53" s="7">
        <v>81</v>
      </c>
      <c r="I53" s="25" t="s">
        <v>107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Давлетбаев Азат</v>
      </c>
      <c r="E54" s="16" t="s">
        <v>31</v>
      </c>
      <c r="F54" s="4">
        <v>-73</v>
      </c>
      <c r="G54" s="6" t="str">
        <f>IF(C46=B45,B47,IF(C46=B47,B45,0))</f>
        <v>Калинович Денис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Неизвестных Игорь</v>
      </c>
      <c r="F55" s="5"/>
      <c r="G55" s="7">
        <v>80</v>
      </c>
      <c r="H55" s="21" t="s">
        <v>107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Гайфуллин Роберт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113</v>
      </c>
      <c r="D57" s="5"/>
      <c r="E57" s="5"/>
      <c r="F57" s="5"/>
      <c r="G57" s="5"/>
      <c r="H57" s="4">
        <v>-81</v>
      </c>
      <c r="I57" s="6" t="str">
        <f>IF(I53=H51,H55,IF(I53=H55,H51,0))</f>
        <v>Ключников Артем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Рахматуллина Эмма</v>
      </c>
      <c r="C58" s="11"/>
      <c r="D58" s="5"/>
      <c r="E58" s="5"/>
      <c r="F58" s="5"/>
      <c r="G58" s="4">
        <v>-79</v>
      </c>
      <c r="H58" s="6" t="str">
        <f>IF(H51=G50,G52,IF(H51=G52,G50,0))</f>
        <v>Ишмаева Юлия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113</v>
      </c>
      <c r="E59" s="5"/>
      <c r="F59" s="5"/>
      <c r="G59" s="5"/>
      <c r="H59" s="7">
        <v>82</v>
      </c>
      <c r="I59" s="26" t="s">
        <v>109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Калинович Денис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Калинович Денис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113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115</v>
      </c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Бортко Вячеслав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115</v>
      </c>
      <c r="D69" s="4">
        <v>-89</v>
      </c>
      <c r="E69" s="6" t="str">
        <f>IF(E63=D59,D67,IF(E63=D67,D59,0))</f>
        <v>Бортко Вячеслав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80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82</v>
      </c>
      <c r="B2" s="27"/>
      <c r="C2" s="29" t="s">
        <v>89</v>
      </c>
      <c r="D2" s="27"/>
      <c r="E2" s="27"/>
      <c r="F2" s="27"/>
      <c r="G2" s="27"/>
      <c r="H2" s="27"/>
      <c r="I2" s="27"/>
    </row>
    <row r="3" spans="1:9" ht="18">
      <c r="A3" s="23" t="s">
        <v>84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90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85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94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97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98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Сп2!C1</f>
        <v>Кубок Башкортостана 2008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Сп2!C2</f>
        <v>Осьмофинал Турнира Дню матери. 1 ноября.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Сп2!A1</f>
        <v>Ишметов Александр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80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Сп2!A16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80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Сп2!A9</f>
        <v>Шаяхметов Азамат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92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Сп2!A8</f>
        <v>Вахитов Шамиль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80</v>
      </c>
      <c r="F11" s="5"/>
      <c r="G11" s="13"/>
      <c r="H11" s="5"/>
      <c r="I11" s="5"/>
    </row>
    <row r="12" spans="1:9" ht="12.75">
      <c r="A12" s="4">
        <v>5</v>
      </c>
      <c r="B12" s="6" t="str">
        <f>Сп2!A5</f>
        <v>Кузнецов Олег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85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Сп2!A12</f>
        <v>Якшимбетов Радмир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90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Сп2!A13</f>
        <v>Хубатулин Денис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90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Сп2!A4</f>
        <v>Нестеренко Георгий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82</v>
      </c>
      <c r="G19" s="8"/>
      <c r="H19" s="8"/>
      <c r="I19" s="8"/>
    </row>
    <row r="20" spans="1:9" ht="12.75">
      <c r="A20" s="4">
        <v>3</v>
      </c>
      <c r="B20" s="6" t="str">
        <f>Сп2!A3</f>
        <v>Пермяков Никита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84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Сп2!A14</f>
        <v>Латыпов Тимур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87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Сп2!A11</f>
        <v>Мурзин Рустем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87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Сп2!A6</f>
        <v>Латыпов Аллан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82</v>
      </c>
      <c r="F27" s="15"/>
      <c r="G27" s="5"/>
      <c r="H27" s="5"/>
      <c r="I27" s="5"/>
    </row>
    <row r="28" spans="1:9" ht="12.75">
      <c r="A28" s="4">
        <v>7</v>
      </c>
      <c r="B28" s="6" t="str">
        <f>Сп2!A7</f>
        <v>Губайдуллин Рафаэль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91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Сп2!A10</f>
        <v>Саитов Эмиль</v>
      </c>
      <c r="C30" s="11"/>
      <c r="D30" s="11"/>
      <c r="E30" s="4">
        <v>-15</v>
      </c>
      <c r="F30" s="6" t="str">
        <f>IF(F19=E11,E27,IF(F19=E27,E11,0))</f>
        <v>Ишметов Александр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82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Сп2!A15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82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Сп2!A2</f>
        <v>Волков Арнольд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Нестеренко Георгий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93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Шаяхметов Азамат</v>
      </c>
      <c r="C38" s="7">
        <v>20</v>
      </c>
      <c r="D38" s="34" t="s">
        <v>91</v>
      </c>
      <c r="E38" s="7">
        <v>26</v>
      </c>
      <c r="F38" s="34" t="s">
        <v>84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Губайдуллин Рафаэль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Якшимбетов Радмир</v>
      </c>
      <c r="C40" s="5"/>
      <c r="D40" s="7">
        <v>24</v>
      </c>
      <c r="E40" s="35" t="s">
        <v>84</v>
      </c>
      <c r="F40" s="11"/>
      <c r="G40" s="5"/>
      <c r="H40" s="5"/>
      <c r="I40" s="5"/>
    </row>
    <row r="41" spans="1:9" ht="12.75">
      <c r="A41" s="5"/>
      <c r="B41" s="7">
        <v>17</v>
      </c>
      <c r="C41" s="34" t="s">
        <v>96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Хубатулин Денис</v>
      </c>
      <c r="C42" s="7">
        <v>21</v>
      </c>
      <c r="D42" s="35" t="s">
        <v>84</v>
      </c>
      <c r="E42" s="15"/>
      <c r="F42" s="7">
        <v>28</v>
      </c>
      <c r="G42" s="34" t="s">
        <v>85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Пермяков Никита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Латыпов Тимур</v>
      </c>
      <c r="C44" s="5"/>
      <c r="D44" s="4">
        <v>-14</v>
      </c>
      <c r="E44" s="6" t="str">
        <f>IF(E27=D23,D31,IF(E27=D31,D23,0))</f>
        <v>Латыпов Аллан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95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Мурзин Рустем</v>
      </c>
      <c r="C46" s="7">
        <v>22</v>
      </c>
      <c r="D46" s="34" t="s">
        <v>85</v>
      </c>
      <c r="E46" s="7">
        <v>27</v>
      </c>
      <c r="F46" s="35" t="s">
        <v>85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Кузнецов Олег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Саитов Эмиль</v>
      </c>
      <c r="C48" s="5"/>
      <c r="D48" s="7">
        <v>25</v>
      </c>
      <c r="E48" s="35" t="s">
        <v>85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94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5" t="s">
        <v>94</v>
      </c>
      <c r="E50" s="15"/>
      <c r="F50" s="4">
        <v>-28</v>
      </c>
      <c r="G50" s="6" t="str">
        <f>IF(G42=F38,F46,IF(G42=F46,F38,0))</f>
        <v>Пермяков Никита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Вахитов Шамиль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Нестеренко Георгий</v>
      </c>
      <c r="C53" s="5"/>
      <c r="D53" s="4">
        <v>-20</v>
      </c>
      <c r="E53" s="6" t="str">
        <f>IF(D38=C37,C39,IF(D38=C39,C37,0))</f>
        <v>Шаяхметов Азамат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87</v>
      </c>
      <c r="D54" s="5"/>
      <c r="E54" s="7">
        <v>31</v>
      </c>
      <c r="F54" s="8" t="s">
        <v>96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Латыпов Аллан</v>
      </c>
      <c r="C55" s="16" t="s">
        <v>4</v>
      </c>
      <c r="D55" s="4">
        <v>-21</v>
      </c>
      <c r="E55" s="10" t="str">
        <f>IF(D42=C41,C43,IF(D42=C43,C41,0))</f>
        <v>Якшимбетов Радмир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Нестеренко Георгий</v>
      </c>
      <c r="D56" s="5"/>
      <c r="E56" s="5"/>
      <c r="F56" s="7">
        <v>33</v>
      </c>
      <c r="G56" s="8" t="s">
        <v>92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Мурзин Рустем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Губайдуллин Рафаэль</v>
      </c>
      <c r="C58" s="5"/>
      <c r="D58" s="5"/>
      <c r="E58" s="7">
        <v>32</v>
      </c>
      <c r="F58" s="12" t="s">
        <v>92</v>
      </c>
      <c r="G58" s="20"/>
      <c r="H58" s="5"/>
      <c r="I58" s="5"/>
    </row>
    <row r="59" spans="1:9" ht="12.75">
      <c r="A59" s="5"/>
      <c r="B59" s="7">
        <v>30</v>
      </c>
      <c r="C59" s="8" t="s">
        <v>91</v>
      </c>
      <c r="D59" s="4">
        <v>-23</v>
      </c>
      <c r="E59" s="10" t="str">
        <f>IF(D50=C49,C51,IF(D50=C51,C49,0))</f>
        <v>Вахитов Шамиль</v>
      </c>
      <c r="F59" s="4">
        <v>-33</v>
      </c>
      <c r="G59" s="6" t="str">
        <f>IF(G56=F54,F58,IF(G56=F58,F54,0))</f>
        <v>Якшимбетов Радмир</v>
      </c>
      <c r="H59" s="14"/>
      <c r="I59" s="14"/>
    </row>
    <row r="60" spans="1:9" ht="12.75">
      <c r="A60" s="4">
        <v>-25</v>
      </c>
      <c r="B60" s="10" t="str">
        <f>IF(E48=D46,D50,IF(E48=D50,D46,0))</f>
        <v>Саитов Эмиль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Саитов Эмиль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Шаяхметов Азамат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95</v>
      </c>
      <c r="H63" s="14"/>
      <c r="I63" s="14"/>
    </row>
    <row r="64" spans="1:9" ht="12.75">
      <c r="A64" s="5"/>
      <c r="B64" s="7">
        <v>35</v>
      </c>
      <c r="C64" s="8" t="s">
        <v>97</v>
      </c>
      <c r="D64" s="5"/>
      <c r="E64" s="4">
        <v>-32</v>
      </c>
      <c r="F64" s="10" t="str">
        <f>IF(F58=E57,E59,IF(F58=E59,E57,0))</f>
        <v>Мурзин Рустем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Хубатулин Денис</v>
      </c>
      <c r="C65" s="11"/>
      <c r="D65" s="15"/>
      <c r="E65" s="5"/>
      <c r="F65" s="4">
        <v>-34</v>
      </c>
      <c r="G65" s="6" t="str">
        <f>IF(G63=F62,F64,IF(G63=F64,F62,0))</f>
        <v>Шаяхметов Азамат</v>
      </c>
      <c r="H65" s="14"/>
      <c r="I65" s="14"/>
    </row>
    <row r="66" spans="1:9" ht="12.75">
      <c r="A66" s="5"/>
      <c r="B66" s="5"/>
      <c r="C66" s="7">
        <v>37</v>
      </c>
      <c r="D66" s="8" t="s">
        <v>98</v>
      </c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Латыпов Тимур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 t="s">
        <v>98</v>
      </c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 t="str">
        <f>IF(D66=C64,C68,IF(D66=C68,C64,0))</f>
        <v>Хубатулин Денис</v>
      </c>
      <c r="E69" s="4">
        <v>-36</v>
      </c>
      <c r="F69" s="10" t="str">
        <f>IF(C68=B67,B69,IF(C68=B69,B67,0))</f>
        <v>нет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58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65</v>
      </c>
      <c r="B2" s="27"/>
      <c r="C2" s="29" t="s">
        <v>76</v>
      </c>
      <c r="D2" s="27"/>
      <c r="E2" s="27"/>
      <c r="F2" s="27"/>
      <c r="G2" s="27"/>
      <c r="H2" s="27"/>
      <c r="I2" s="27"/>
    </row>
    <row r="3" spans="1:9" ht="18">
      <c r="A3" s="23" t="s">
        <v>77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75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73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71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69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81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82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61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83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84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85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86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87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88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2008-11-22T14:23:09Z</cp:lastPrinted>
  <dcterms:created xsi:type="dcterms:W3CDTF">2008-02-03T08:28:10Z</dcterms:created>
  <dcterms:modified xsi:type="dcterms:W3CDTF">2008-11-23T04:21:36Z</dcterms:modified>
  <cp:category/>
  <cp:version/>
  <cp:contentType/>
  <cp:contentStatus/>
</cp:coreProperties>
</file>